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cSfVjN1Z52N0PvWI6ZVTA4uA9yAafu8cYeCrpRLVF7rGCP2qFvPDltv0n7UQNqwL3tHVuz6oBi85AIg/68Ymdg==" workbookSaltValue="2g7mPbjFO0BTXp0jmVNcRg==" workbookSpinCount="100000" lockStructure="1"/>
  <bookViews>
    <workbookView xWindow="17130" yWindow="1020" windowWidth="11670" windowHeight="11400"/>
  </bookViews>
  <sheets>
    <sheet name="申込書" sheetId="12" r:id="rId1"/>
    <sheet name="申込書項目" sheetId="17" state="hidden" r:id="rId2"/>
    <sheet name="マスタ用" sheetId="16" state="hidden" r:id="rId3"/>
  </sheets>
  <definedNames>
    <definedName name="_xlnm.Print_Area" localSheetId="0">申込書!$A$1:$AI$124</definedName>
  </definedNames>
  <calcPr calcId="152511"/>
</workbook>
</file>

<file path=xl/calcChain.xml><?xml version="1.0" encoding="utf-8"?>
<calcChain xmlns="http://schemas.openxmlformats.org/spreadsheetml/2006/main">
  <c r="D41" i="17" l="1"/>
  <c r="D40" i="17"/>
  <c r="D39" i="17"/>
  <c r="D38" i="17"/>
  <c r="D37" i="17"/>
  <c r="D36" i="17"/>
  <c r="D35" i="17"/>
  <c r="D33" i="17"/>
  <c r="D92" i="17"/>
  <c r="D90" i="17"/>
  <c r="D88" i="17"/>
  <c r="D94" i="17" l="1"/>
  <c r="D64" i="17" l="1"/>
  <c r="D63" i="17"/>
  <c r="D62" i="17"/>
  <c r="D59" i="17" l="1"/>
  <c r="D32" i="17"/>
  <c r="D31" i="17"/>
  <c r="C3" i="16" l="1"/>
  <c r="C2" i="16"/>
  <c r="D70" i="17"/>
  <c r="D87" i="17"/>
  <c r="D86" i="17"/>
  <c r="D85" i="17"/>
  <c r="D81" i="17"/>
  <c r="D77" i="17"/>
  <c r="D73" i="17"/>
  <c r="D69" i="17"/>
  <c r="D84" i="17"/>
  <c r="D80" i="17"/>
  <c r="D76" i="17"/>
  <c r="D72" i="17"/>
  <c r="D68" i="17"/>
  <c r="D83" i="17"/>
  <c r="D75" i="17"/>
  <c r="D71" i="17"/>
  <c r="D67" i="17"/>
  <c r="D79" i="17"/>
  <c r="D82" i="17"/>
  <c r="D78" i="17"/>
  <c r="D74" i="17"/>
  <c r="D66" i="17"/>
  <c r="D48" i="17"/>
  <c r="D46" i="17"/>
  <c r="D44" i="17"/>
  <c r="D43" i="17"/>
  <c r="D61" i="17"/>
  <c r="D29" i="17"/>
  <c r="D28" i="17"/>
  <c r="D25" i="17"/>
  <c r="D24" i="17"/>
  <c r="D23" i="17"/>
  <c r="D22" i="17"/>
  <c r="D21" i="17"/>
  <c r="D20" i="17"/>
  <c r="D19" i="17"/>
  <c r="D18" i="17"/>
  <c r="D17" i="17"/>
  <c r="D16" i="17"/>
  <c r="D15" i="17"/>
  <c r="D14" i="17"/>
  <c r="D13" i="17"/>
  <c r="D12" i="17"/>
  <c r="D11" i="17"/>
  <c r="D10" i="17"/>
  <c r="D9" i="17"/>
  <c r="D8" i="17"/>
  <c r="D7" i="17"/>
  <c r="D6" i="17"/>
  <c r="D5" i="17"/>
</calcChain>
</file>

<file path=xl/sharedStrings.xml><?xml version="1.0" encoding="utf-8"?>
<sst xmlns="http://schemas.openxmlformats.org/spreadsheetml/2006/main" count="556" uniqueCount="327">
  <si>
    <t>申込日</t>
    <rPh sb="0" eb="2">
      <t>モウシコミ</t>
    </rPh>
    <rPh sb="2" eb="3">
      <t>ヒ</t>
    </rPh>
    <phoneticPr fontId="1"/>
  </si>
  <si>
    <t>年</t>
    <rPh sb="0" eb="1">
      <t>ネン</t>
    </rPh>
    <phoneticPr fontId="1"/>
  </si>
  <si>
    <t>月</t>
    <rPh sb="0" eb="1">
      <t>ツキ</t>
    </rPh>
    <phoneticPr fontId="1"/>
  </si>
  <si>
    <t>日</t>
    <rPh sb="0" eb="1">
      <t>ヒ</t>
    </rPh>
    <phoneticPr fontId="1"/>
  </si>
  <si>
    <t>契約者情報</t>
    <rPh sb="0" eb="3">
      <t>ケイヤクシャ</t>
    </rPh>
    <rPh sb="3" eb="5">
      <t>ジョウホウ</t>
    </rPh>
    <phoneticPr fontId="1"/>
  </si>
  <si>
    <t>法人名</t>
    <rPh sb="0" eb="2">
      <t>ホウジン</t>
    </rPh>
    <rPh sb="2" eb="3">
      <t>メイ</t>
    </rPh>
    <phoneticPr fontId="1"/>
  </si>
  <si>
    <t>住所</t>
    <rPh sb="0" eb="2">
      <t>ジュウショ</t>
    </rPh>
    <phoneticPr fontId="1"/>
  </si>
  <si>
    <t>電話番号</t>
    <rPh sb="0" eb="2">
      <t>デンワ</t>
    </rPh>
    <rPh sb="2" eb="4">
      <t>バンゴウ</t>
    </rPh>
    <phoneticPr fontId="1"/>
  </si>
  <si>
    <t>部署・役職</t>
    <rPh sb="0" eb="2">
      <t>ブショ</t>
    </rPh>
    <rPh sb="3" eb="5">
      <t>ヤクショク</t>
    </rPh>
    <phoneticPr fontId="1"/>
  </si>
  <si>
    <t>氏名</t>
    <rPh sb="0" eb="2">
      <t>シメイ</t>
    </rPh>
    <phoneticPr fontId="1"/>
  </si>
  <si>
    <t>スマホオプション</t>
  </si>
  <si>
    <t>アクセス制限機能</t>
    <rPh sb="4" eb="6">
      <t>セイゲン</t>
    </rPh>
    <rPh sb="6" eb="8">
      <t>キノウ</t>
    </rPh>
    <phoneticPr fontId="3"/>
  </si>
  <si>
    <t>多言語対応機能</t>
    <rPh sb="0" eb="3">
      <t>タゲンゴ</t>
    </rPh>
    <rPh sb="3" eb="5">
      <t>タイオウ</t>
    </rPh>
    <rPh sb="5" eb="7">
      <t>キノウ</t>
    </rPh>
    <phoneticPr fontId="1"/>
  </si>
  <si>
    <t>案件管理機能</t>
    <rPh sb="0" eb="2">
      <t>アンケン</t>
    </rPh>
    <rPh sb="2" eb="4">
      <t>カンリ</t>
    </rPh>
    <rPh sb="4" eb="6">
      <t>キノウ</t>
    </rPh>
    <phoneticPr fontId="1"/>
  </si>
  <si>
    <t>（</t>
  </si>
  <si>
    <t>）</t>
  </si>
  <si>
    <t>https</t>
  </si>
  <si>
    <t>://</t>
  </si>
  <si>
    <t>.maildealer.jp</t>
  </si>
  <si>
    <t>名称</t>
    <rPh sb="0" eb="2">
      <t>メイショウ</t>
    </rPh>
    <phoneticPr fontId="1"/>
  </si>
  <si>
    <t>担当者情報</t>
    <rPh sb="0" eb="3">
      <t>タントウシャ</t>
    </rPh>
    <rPh sb="3" eb="5">
      <t>ジョウホウ</t>
    </rPh>
    <phoneticPr fontId="1"/>
  </si>
  <si>
    <t>ウイルス&amp;迷惑メール
対策サービス</t>
    <rPh sb="5" eb="7">
      <t>メイワク</t>
    </rPh>
    <phoneticPr fontId="1"/>
  </si>
  <si>
    <t>メールディーラーを利用する際にアクセスするURLです。</t>
    <rPh sb="9" eb="11">
      <t>リヨウ</t>
    </rPh>
    <rPh sb="13" eb="14">
      <t>サイ</t>
    </rPh>
    <phoneticPr fontId="3"/>
  </si>
  <si>
    <t>利用情報</t>
    <rPh sb="0" eb="2">
      <t>リヨウ</t>
    </rPh>
    <rPh sb="2" eb="4">
      <t>ジョウホウ</t>
    </rPh>
    <phoneticPr fontId="1"/>
  </si>
  <si>
    <t>メールボックス解約</t>
    <rPh sb="7" eb="9">
      <t>カイヤク</t>
    </rPh>
    <phoneticPr fontId="1"/>
  </si>
  <si>
    <t>個</t>
    <rPh sb="0" eb="1">
      <t>コ</t>
    </rPh>
    <phoneticPr fontId="1"/>
  </si>
  <si>
    <t>「クラウドサービス利用約款」、「メールディーラークラウドサービス利用特約」、「個人情報の取り扱いについて」</t>
    <rPh sb="9" eb="11">
      <t>リヨウ</t>
    </rPh>
    <rPh sb="11" eb="13">
      <t>ヤッカン</t>
    </rPh>
    <rPh sb="32" eb="34">
      <t>リヨウ</t>
    </rPh>
    <rPh sb="34" eb="36">
      <t>トクヤク</t>
    </rPh>
    <phoneticPr fontId="1"/>
  </si>
  <si>
    <t>注意事項</t>
    <rPh sb="0" eb="2">
      <t>チュウイ</t>
    </rPh>
    <rPh sb="2" eb="4">
      <t>ジコウ</t>
    </rPh>
    <phoneticPr fontId="3"/>
  </si>
  <si>
    <t>オプション解約</t>
    <rPh sb="5" eb="7">
      <t>カイヤク</t>
    </rPh>
    <phoneticPr fontId="1"/>
  </si>
  <si>
    <t>申し込む</t>
    <rPh sb="0" eb="1">
      <t>モウ</t>
    </rPh>
    <rPh sb="2" eb="3">
      <t>コ</t>
    </rPh>
    <phoneticPr fontId="1"/>
  </si>
  <si>
    <t>以下の内容について同意の上、申し込みます。</t>
    <rPh sb="0" eb="2">
      <t>イカ</t>
    </rPh>
    <rPh sb="3" eb="5">
      <t>ナイヨウ</t>
    </rPh>
    <rPh sb="9" eb="11">
      <t>ドウイ</t>
    </rPh>
    <rPh sb="12" eb="13">
      <t>ウエ</t>
    </rPh>
    <rPh sb="14" eb="15">
      <t>サル</t>
    </rPh>
    <rPh sb="16" eb="17">
      <t>コ</t>
    </rPh>
    <phoneticPr fontId="1"/>
  </si>
  <si>
    <t>(6)</t>
    <phoneticPr fontId="1"/>
  </si>
  <si>
    <t>(2)</t>
    <phoneticPr fontId="1"/>
  </si>
  <si>
    <t>株式会社ラクス　宛</t>
    <rPh sb="0" eb="2">
      <t>カブシキ</t>
    </rPh>
    <rPh sb="2" eb="4">
      <t>カイシャ</t>
    </rPh>
    <rPh sb="8" eb="9">
      <t>ア</t>
    </rPh>
    <phoneticPr fontId="1"/>
  </si>
  <si>
    <t>お客様アンケートオプション</t>
    <phoneticPr fontId="1"/>
  </si>
  <si>
    <t>情報漏えい対策オプション</t>
    <phoneticPr fontId="3"/>
  </si>
  <si>
    <t>1</t>
    <phoneticPr fontId="1"/>
  </si>
  <si>
    <t>添付ファイルセキュリティ
オプション</t>
    <rPh sb="0" eb="2">
      <t>テンプ</t>
    </rPh>
    <phoneticPr fontId="1"/>
  </si>
  <si>
    <t>その他申込内容（金額は税抜）</t>
    <rPh sb="2" eb="3">
      <t>タ</t>
    </rPh>
    <rPh sb="3" eb="5">
      <t>モウシコミ</t>
    </rPh>
    <rPh sb="5" eb="7">
      <t>ナイヨウ</t>
    </rPh>
    <rPh sb="8" eb="10">
      <t>キンガク</t>
    </rPh>
    <rPh sb="11" eb="12">
      <t>ゼイ</t>
    </rPh>
    <rPh sb="12" eb="13">
      <t>ヌ</t>
    </rPh>
    <phoneticPr fontId="1"/>
  </si>
  <si>
    <t>No.</t>
    <phoneticPr fontId="1"/>
  </si>
  <si>
    <t>サービス名</t>
    <rPh sb="4" eb="5">
      <t>メイ</t>
    </rPh>
    <phoneticPr fontId="1"/>
  </si>
  <si>
    <t>単価</t>
    <rPh sb="0" eb="2">
      <t>タンカ</t>
    </rPh>
    <phoneticPr fontId="1"/>
  </si>
  <si>
    <t>数量</t>
    <rPh sb="0" eb="2">
      <t>スウリョウ</t>
    </rPh>
    <phoneticPr fontId="1"/>
  </si>
  <si>
    <t>金額</t>
    <rPh sb="0" eb="2">
      <t>キンガク</t>
    </rPh>
    <phoneticPr fontId="1"/>
  </si>
  <si>
    <t>1</t>
    <phoneticPr fontId="1"/>
  </si>
  <si>
    <t>2</t>
    <phoneticPr fontId="1"/>
  </si>
  <si>
    <t>3</t>
    <phoneticPr fontId="1"/>
  </si>
  <si>
    <t>4</t>
    <phoneticPr fontId="1"/>
  </si>
  <si>
    <t>5</t>
    <phoneticPr fontId="1"/>
  </si>
  <si>
    <t>備考</t>
    <rPh sb="0" eb="2">
      <t>ビコウ</t>
    </rPh>
    <phoneticPr fontId="1"/>
  </si>
  <si>
    <t>解約同意</t>
    <rPh sb="0" eb="2">
      <t>カイヤク</t>
    </rPh>
    <rPh sb="2" eb="4">
      <t>ドウイ</t>
    </rPh>
    <phoneticPr fontId="1"/>
  </si>
  <si>
    <t>同意する</t>
    <rPh sb="0" eb="2">
      <t>ドウイ</t>
    </rPh>
    <phoneticPr fontId="3"/>
  </si>
  <si>
    <t>オプションの解約日（終了日）以降は、そのオプションに付随するデータは</t>
    <rPh sb="8" eb="9">
      <t>ヒ</t>
    </rPh>
    <phoneticPr fontId="3"/>
  </si>
  <si>
    <t>すべて削除され、復元することはできません。</t>
    <rPh sb="3" eb="5">
      <t>サクジョ</t>
    </rPh>
    <phoneticPr fontId="3"/>
  </si>
  <si>
    <t>LINE連携オプション</t>
  </si>
  <si>
    <t>オプション追加</t>
    <rPh sb="5" eb="7">
      <t>ツイカ</t>
    </rPh>
    <phoneticPr fontId="1"/>
  </si>
  <si>
    <t>(1)</t>
    <phoneticPr fontId="1"/>
  </si>
  <si>
    <t>フリガナ</t>
    <phoneticPr fontId="1"/>
  </si>
  <si>
    <t>郵便番号</t>
    <rPh sb="0" eb="4">
      <t>ユウビンバンゴウ</t>
    </rPh>
    <phoneticPr fontId="1"/>
  </si>
  <si>
    <t>都道府県</t>
    <rPh sb="0" eb="4">
      <t>トドウフケン</t>
    </rPh>
    <phoneticPr fontId="1"/>
  </si>
  <si>
    <t>市区町村以降</t>
    <rPh sb="0" eb="2">
      <t>シク</t>
    </rPh>
    <rPh sb="2" eb="4">
      <t>チョウソン</t>
    </rPh>
    <rPh sb="4" eb="6">
      <t>イコウ</t>
    </rPh>
    <phoneticPr fontId="1"/>
  </si>
  <si>
    <t>ビル名</t>
    <rPh sb="2" eb="3">
      <t>メイ</t>
    </rPh>
    <phoneticPr fontId="1"/>
  </si>
  <si>
    <t>FAX</t>
    <phoneticPr fontId="1"/>
  </si>
  <si>
    <t>役職</t>
    <rPh sb="0" eb="2">
      <t>ヤクショク</t>
    </rPh>
    <phoneticPr fontId="1"/>
  </si>
  <si>
    <t>フリガナ</t>
    <phoneticPr fontId="1"/>
  </si>
  <si>
    <t>ｾｲ</t>
    <phoneticPr fontId="1"/>
  </si>
  <si>
    <t>ﾒｲ</t>
    <phoneticPr fontId="1"/>
  </si>
  <si>
    <t>部署</t>
    <rPh sb="0" eb="2">
      <t>ブショ</t>
    </rPh>
    <phoneticPr fontId="1"/>
  </si>
  <si>
    <t>姓</t>
    <rPh sb="0" eb="1">
      <t>セイ</t>
    </rPh>
    <phoneticPr fontId="1"/>
  </si>
  <si>
    <t>名</t>
    <rPh sb="0" eb="1">
      <t>メイ</t>
    </rPh>
    <phoneticPr fontId="1"/>
  </si>
  <si>
    <t>メールアドレス</t>
    <phoneticPr fontId="1"/>
  </si>
  <si>
    <t>(3)</t>
    <phoneticPr fontId="1"/>
  </si>
  <si>
    <t>(4)</t>
    <phoneticPr fontId="1"/>
  </si>
  <si>
    <t>メールディーラー
URL</t>
    <phoneticPr fontId="1"/>
  </si>
  <si>
    <t>md</t>
    <phoneticPr fontId="1"/>
  </si>
  <si>
    <t>※(5)、(6)の開始希望日をご記載ください。</t>
    <phoneticPr fontId="1"/>
  </si>
  <si>
    <t>料金変更日</t>
    <phoneticPr fontId="1"/>
  </si>
  <si>
    <t>注意事項</t>
    <rPh sb="0" eb="2">
      <t>チュウイ</t>
    </rPh>
    <rPh sb="2" eb="4">
      <t>ジコウ</t>
    </rPh>
    <phoneticPr fontId="1"/>
  </si>
  <si>
    <t>■</t>
    <phoneticPr fontId="1"/>
  </si>
  <si>
    <t>環境発行日までは、当社が本申込書を受領した日を含め、最低3営業日が必要です。</t>
    <rPh sb="0" eb="4">
      <t>カンキョウハッコウ</t>
    </rPh>
    <rPh sb="4" eb="5">
      <t>ビ</t>
    </rPh>
    <phoneticPr fontId="1"/>
  </si>
  <si>
    <t>※今回申し込むオプションにのみチェックを入れてください。</t>
    <phoneticPr fontId="1"/>
  </si>
  <si>
    <t>解約日</t>
    <rPh sb="0" eb="3">
      <t>カイヤクビ</t>
    </rPh>
    <phoneticPr fontId="1"/>
  </si>
  <si>
    <t>末</t>
    <rPh sb="0" eb="1">
      <t>マツ</t>
    </rPh>
    <phoneticPr fontId="3"/>
  </si>
  <si>
    <t>：</t>
    <phoneticPr fontId="3"/>
  </si>
  <si>
    <t>(7)</t>
    <phoneticPr fontId="1"/>
  </si>
  <si>
    <t>：</t>
    <phoneticPr fontId="3"/>
  </si>
  <si>
    <t>オプション・メールボックス解約</t>
    <rPh sb="13" eb="15">
      <t>カイヤク</t>
    </rPh>
    <phoneticPr fontId="3"/>
  </si>
  <si>
    <t>※(8)、(9)の解約希望日をご記載ください。</t>
    <phoneticPr fontId="1"/>
  </si>
  <si>
    <t>(8)</t>
    <phoneticPr fontId="1"/>
  </si>
  <si>
    <t>解約オプション</t>
    <rPh sb="0" eb="2">
      <t>カイヤク</t>
    </rPh>
    <phoneticPr fontId="1"/>
  </si>
  <si>
    <t>※今回解約するオプションにのみチェックを入れてください。</t>
    <phoneticPr fontId="1"/>
  </si>
  <si>
    <t>解約する</t>
    <phoneticPr fontId="1"/>
  </si>
  <si>
    <t>解約する</t>
    <phoneticPr fontId="1"/>
  </si>
  <si>
    <t>LINE連携オプション</t>
    <rPh sb="4" eb="6">
      <t>レンケイ</t>
    </rPh>
    <phoneticPr fontId="1"/>
  </si>
  <si>
    <t>情報漏えい対策オプション</t>
    <phoneticPr fontId="3"/>
  </si>
  <si>
    <t>お客様アンケートオプション</t>
    <phoneticPr fontId="1"/>
  </si>
  <si>
    <t>（</t>
    <phoneticPr fontId="1"/>
  </si>
  <si>
    <t>）</t>
    <phoneticPr fontId="1"/>
  </si>
  <si>
    <t>(9)</t>
    <phoneticPr fontId="1"/>
  </si>
  <si>
    <t>(10)</t>
    <phoneticPr fontId="1"/>
  </si>
  <si>
    <t>北海道</t>
  </si>
  <si>
    <t>1</t>
    <phoneticPr fontId="1"/>
  </si>
  <si>
    <t>青森県</t>
  </si>
  <si>
    <t>2</t>
    <phoneticPr fontId="1"/>
  </si>
  <si>
    <t>2</t>
    <phoneticPr fontId="1"/>
  </si>
  <si>
    <t>岩手県</t>
  </si>
  <si>
    <t>3</t>
  </si>
  <si>
    <t>宮城県</t>
  </si>
  <si>
    <t>4</t>
  </si>
  <si>
    <t>秋田県</t>
  </si>
  <si>
    <t>5</t>
  </si>
  <si>
    <t>山形県</t>
  </si>
  <si>
    <t>6</t>
  </si>
  <si>
    <t>福島県</t>
  </si>
  <si>
    <t>7</t>
  </si>
  <si>
    <t>群馬県</t>
    <rPh sb="0" eb="3">
      <t>グンマケン</t>
    </rPh>
    <phoneticPr fontId="3"/>
  </si>
  <si>
    <t>8</t>
  </si>
  <si>
    <t>茨城県</t>
  </si>
  <si>
    <t>9</t>
  </si>
  <si>
    <t>栃木県</t>
  </si>
  <si>
    <t>10</t>
  </si>
  <si>
    <t>埼玉県</t>
  </si>
  <si>
    <t>11</t>
  </si>
  <si>
    <t>千葉県</t>
  </si>
  <si>
    <t>12</t>
  </si>
  <si>
    <t>東京都</t>
  </si>
  <si>
    <t>13</t>
  </si>
  <si>
    <t>神奈川県</t>
  </si>
  <si>
    <t>14</t>
  </si>
  <si>
    <t>新潟県</t>
  </si>
  <si>
    <t>15</t>
  </si>
  <si>
    <t>富山県</t>
  </si>
  <si>
    <t>16</t>
  </si>
  <si>
    <t>石川県</t>
  </si>
  <si>
    <t>17</t>
  </si>
  <si>
    <t>福井県</t>
  </si>
  <si>
    <t>18</t>
  </si>
  <si>
    <t>山梨県</t>
  </si>
  <si>
    <t>19</t>
  </si>
  <si>
    <t>長野県</t>
  </si>
  <si>
    <t>20</t>
  </si>
  <si>
    <t>岐阜県</t>
  </si>
  <si>
    <t>21</t>
  </si>
  <si>
    <t>静岡県</t>
  </si>
  <si>
    <t>22</t>
  </si>
  <si>
    <t>愛知県</t>
  </si>
  <si>
    <t>23</t>
  </si>
  <si>
    <t>三重県</t>
  </si>
  <si>
    <t>24</t>
  </si>
  <si>
    <t>滋賀県</t>
  </si>
  <si>
    <t>25</t>
  </si>
  <si>
    <t>京都府</t>
  </si>
  <si>
    <t>26</t>
  </si>
  <si>
    <t>大阪府</t>
  </si>
  <si>
    <t>27</t>
  </si>
  <si>
    <t>兵庫県</t>
  </si>
  <si>
    <t>28</t>
  </si>
  <si>
    <t>奈良県</t>
  </si>
  <si>
    <t>29</t>
  </si>
  <si>
    <t>和歌山県</t>
  </si>
  <si>
    <t>30</t>
  </si>
  <si>
    <t>鳥取県</t>
  </si>
  <si>
    <t>31</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</si>
  <si>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</si>
  <si>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</si>
  <si>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</si>
  <si>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</si>
  <si>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</si>
  <si>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</si>
  <si>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</si>
  <si>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</si>
  <si>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</si>
  <si>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</si>
  <si>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</si>
  <si>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</si>
  <si>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</si>
  <si>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</si>
  <si>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</si>
  <si>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</si>
  <si>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(11)</t>
    <phoneticPr fontId="1"/>
  </si>
  <si>
    <t>追加オプション</t>
    <rPh sb="0" eb="2">
      <t>ツイカ</t>
    </rPh>
    <phoneticPr fontId="1"/>
  </si>
  <si>
    <t>解約後はメールサーバからの転送設定を変更してください。</t>
    <rPh sb="0" eb="2">
      <t>カイヤク</t>
    </rPh>
    <rPh sb="2" eb="3">
      <t>ゴ</t>
    </rPh>
    <rPh sb="18" eb="20">
      <t>ヘンコウ</t>
    </rPh>
    <phoneticPr fontId="1"/>
  </si>
  <si>
    <t>申込日</t>
    <rPh sb="0" eb="3">
      <t>モウシコミビ</t>
    </rPh>
    <phoneticPr fontId="1"/>
  </si>
  <si>
    <t>大分類</t>
    <rPh sb="0" eb="3">
      <t>ダイブンルイ</t>
    </rPh>
    <phoneticPr fontId="1"/>
  </si>
  <si>
    <t>小分類</t>
    <rPh sb="0" eb="3">
      <t>ショウブンルイ</t>
    </rPh>
    <phoneticPr fontId="1"/>
  </si>
  <si>
    <t>項目</t>
    <rPh sb="0" eb="2">
      <t>コウモク</t>
    </rPh>
    <phoneticPr fontId="1"/>
  </si>
  <si>
    <t>内容</t>
    <rPh sb="0" eb="2">
      <t>ナイヨウ</t>
    </rPh>
    <phoneticPr fontId="1"/>
  </si>
  <si>
    <t>申込書書式</t>
    <rPh sb="0" eb="3">
      <t>モウシコミショ</t>
    </rPh>
    <rPh sb="3" eb="5">
      <t>ショシキ</t>
    </rPh>
    <phoneticPr fontId="1"/>
  </si>
  <si>
    <t>販売区分</t>
    <rPh sb="0" eb="2">
      <t>ハンバイ</t>
    </rPh>
    <rPh sb="2" eb="4">
      <t>クブン</t>
    </rPh>
    <phoneticPr fontId="1"/>
  </si>
  <si>
    <t>直販</t>
    <rPh sb="0" eb="2">
      <t>チョクハン</t>
    </rPh>
    <phoneticPr fontId="1"/>
  </si>
  <si>
    <t>※直入力</t>
    <rPh sb="1" eb="2">
      <t>チョク</t>
    </rPh>
    <rPh sb="2" eb="4">
      <t>ニュウリョク</t>
    </rPh>
    <phoneticPr fontId="1"/>
  </si>
  <si>
    <t>バージョン</t>
    <phoneticPr fontId="1"/>
  </si>
  <si>
    <t>変更内容</t>
    <rPh sb="0" eb="2">
      <t>ヘンコウ</t>
    </rPh>
    <rPh sb="2" eb="4">
      <t>ナイヨウ</t>
    </rPh>
    <phoneticPr fontId="3"/>
  </si>
  <si>
    <t>オプション追加</t>
    <rPh sb="5" eb="7">
      <t>ツイカ</t>
    </rPh>
    <phoneticPr fontId="3"/>
  </si>
  <si>
    <t>オプション解約</t>
    <rPh sb="5" eb="7">
      <t>カイヤク</t>
    </rPh>
    <phoneticPr fontId="3"/>
  </si>
  <si>
    <t>日</t>
    <rPh sb="0" eb="1">
      <t>ニチ</t>
    </rPh>
    <phoneticPr fontId="1"/>
  </si>
  <si>
    <t>契約者情報</t>
    <rPh sb="0" eb="3">
      <t>ケイヤクシャ</t>
    </rPh>
    <rPh sb="3" eb="5">
      <t>ジョウホウ</t>
    </rPh>
    <phoneticPr fontId="2"/>
  </si>
  <si>
    <t>法人名</t>
    <phoneticPr fontId="1"/>
  </si>
  <si>
    <t>フリガナ</t>
    <phoneticPr fontId="1"/>
  </si>
  <si>
    <t>法人名</t>
  </si>
  <si>
    <t>住所</t>
  </si>
  <si>
    <t>郵便番号</t>
    <phoneticPr fontId="1"/>
  </si>
  <si>
    <t>都道府県名</t>
    <rPh sb="0" eb="4">
      <t>トドウフケン</t>
    </rPh>
    <rPh sb="4" eb="5">
      <t>メイ</t>
    </rPh>
    <phoneticPr fontId="1"/>
  </si>
  <si>
    <t>FAX</t>
  </si>
  <si>
    <t>ｾｲ</t>
  </si>
  <si>
    <t>ﾒｲ</t>
  </si>
  <si>
    <t>メールアドレス</t>
  </si>
  <si>
    <t>利用情報</t>
    <rPh sb="0" eb="2">
      <t>リヨウ</t>
    </rPh>
    <rPh sb="2" eb="4">
      <t>ジョウホウ</t>
    </rPh>
    <phoneticPr fontId="3"/>
  </si>
  <si>
    <t>利用URL</t>
    <rPh sb="0" eb="2">
      <t>リヨウ</t>
    </rPh>
    <phoneticPr fontId="3"/>
  </si>
  <si>
    <t>料金変更日</t>
    <rPh sb="0" eb="4">
      <t>リョウキンヘンコウ</t>
    </rPh>
    <rPh sb="4" eb="5">
      <t>ビ</t>
    </rPh>
    <phoneticPr fontId="2"/>
  </si>
  <si>
    <t>解約日</t>
    <rPh sb="0" eb="2">
      <t>カイヤク</t>
    </rPh>
    <rPh sb="2" eb="3">
      <t>ビ</t>
    </rPh>
    <phoneticPr fontId="3"/>
  </si>
  <si>
    <t>解約同意</t>
    <rPh sb="0" eb="4">
      <t>カイヤクドウイ</t>
    </rPh>
    <phoneticPr fontId="3"/>
  </si>
  <si>
    <t>アクセス制限機能</t>
    <rPh sb="4" eb="6">
      <t>セイゲン</t>
    </rPh>
    <rPh sb="6" eb="8">
      <t>キノウ</t>
    </rPh>
    <phoneticPr fontId="1"/>
  </si>
  <si>
    <t>スマホオプション</t>
    <phoneticPr fontId="1"/>
  </si>
  <si>
    <t>LINE連携オプション</t>
    <rPh sb="4" eb="6">
      <t>レンケイ</t>
    </rPh>
    <phoneticPr fontId="3"/>
  </si>
  <si>
    <t>多言語対応機能</t>
    <rPh sb="0" eb="3">
      <t>タゲンゴ</t>
    </rPh>
    <rPh sb="3" eb="7">
      <t>タイオウキノウ</t>
    </rPh>
    <phoneticPr fontId="1"/>
  </si>
  <si>
    <t>情報漏えい対策オプション</t>
    <rPh sb="0" eb="3">
      <t>ジョウホウロウ</t>
    </rPh>
    <rPh sb="5" eb="7">
      <t>タイサク</t>
    </rPh>
    <phoneticPr fontId="1"/>
  </si>
  <si>
    <t>添付ファイルセキュリティ</t>
    <rPh sb="0" eb="2">
      <t>テンプ</t>
    </rPh>
    <phoneticPr fontId="1"/>
  </si>
  <si>
    <t>お客様アンケート</t>
    <rPh sb="1" eb="3">
      <t>キャクサマ</t>
    </rPh>
    <phoneticPr fontId="1"/>
  </si>
  <si>
    <t>案件管理機能</t>
    <rPh sb="0" eb="2">
      <t>アンケン</t>
    </rPh>
    <rPh sb="2" eb="6">
      <t>カンリキノウ</t>
    </rPh>
    <phoneticPr fontId="1"/>
  </si>
  <si>
    <t>メールボックス追加</t>
    <phoneticPr fontId="1"/>
  </si>
  <si>
    <t>メールボックス追加</t>
    <phoneticPr fontId="1"/>
  </si>
  <si>
    <t>メールボックス解約</t>
    <phoneticPr fontId="1"/>
  </si>
  <si>
    <t>メールボックス解約</t>
    <phoneticPr fontId="1"/>
  </si>
  <si>
    <t>個数</t>
    <rPh sb="0" eb="2">
      <t>コスウ</t>
    </rPh>
    <phoneticPr fontId="1"/>
  </si>
  <si>
    <t>メールボックス解約</t>
    <phoneticPr fontId="1"/>
  </si>
  <si>
    <t>番号/名称</t>
    <rPh sb="0" eb="2">
      <t>バンゴウ</t>
    </rPh>
    <rPh sb="3" eb="5">
      <t>メイショウ</t>
    </rPh>
    <phoneticPr fontId="1"/>
  </si>
  <si>
    <t>①</t>
    <phoneticPr fontId="1"/>
  </si>
  <si>
    <t>②</t>
    <phoneticPr fontId="1"/>
  </si>
  <si>
    <t>③</t>
    <phoneticPr fontId="1"/>
  </si>
  <si>
    <t>その他申込内容①</t>
    <rPh sb="2" eb="3">
      <t>タ</t>
    </rPh>
    <rPh sb="3" eb="5">
      <t>モウシコミ</t>
    </rPh>
    <rPh sb="5" eb="7">
      <t>ナイヨウ</t>
    </rPh>
    <phoneticPr fontId="1"/>
  </si>
  <si>
    <t>その他申込内容②</t>
    <rPh sb="2" eb="3">
      <t>タ</t>
    </rPh>
    <rPh sb="3" eb="5">
      <t>モウシコミ</t>
    </rPh>
    <rPh sb="5" eb="7">
      <t>ナイヨウ</t>
    </rPh>
    <phoneticPr fontId="1"/>
  </si>
  <si>
    <t>その他申込内容③</t>
    <rPh sb="2" eb="3">
      <t>タ</t>
    </rPh>
    <rPh sb="3" eb="5">
      <t>モウシコミ</t>
    </rPh>
    <rPh sb="5" eb="7">
      <t>ナイヨウ</t>
    </rPh>
    <phoneticPr fontId="1"/>
  </si>
  <si>
    <t>その他申込内容④</t>
    <rPh sb="2" eb="3">
      <t>タ</t>
    </rPh>
    <rPh sb="3" eb="5">
      <t>モウシコミ</t>
    </rPh>
    <rPh sb="5" eb="7">
      <t>ナイヨウ</t>
    </rPh>
    <phoneticPr fontId="1"/>
  </si>
  <si>
    <t>その他申込内容⑤</t>
    <rPh sb="2" eb="3">
      <t>タ</t>
    </rPh>
    <rPh sb="3" eb="5">
      <t>モウシコミ</t>
    </rPh>
    <rPh sb="5" eb="7">
      <t>ナイヨウ</t>
    </rPh>
    <phoneticPr fontId="1"/>
  </si>
  <si>
    <t>合計</t>
    <rPh sb="0" eb="2">
      <t>ゴウケイ</t>
    </rPh>
    <phoneticPr fontId="1"/>
  </si>
  <si>
    <t>登録可能件数</t>
    <rPh sb="0" eb="4">
      <t>トウロクカノウ</t>
    </rPh>
    <rPh sb="4" eb="6">
      <t>ケンスウ</t>
    </rPh>
    <phoneticPr fontId="1"/>
  </si>
  <si>
    <t>ウイルス</t>
    <phoneticPr fontId="3"/>
  </si>
  <si>
    <t>ウイルス</t>
    <phoneticPr fontId="3"/>
  </si>
  <si>
    <t>スマホオプション</t>
    <phoneticPr fontId="1"/>
  </si>
  <si>
    <t>末</t>
    <rPh sb="0" eb="1">
      <t>マツ</t>
    </rPh>
    <phoneticPr fontId="1"/>
  </si>
  <si>
    <t>50GBハードディスク</t>
    <phoneticPr fontId="1"/>
  </si>
  <si>
    <t>50GBハードディスク</t>
    <phoneticPr fontId="1"/>
  </si>
  <si>
    <t>申込</t>
    <rPh sb="0" eb="2">
      <t>モウシコミ</t>
    </rPh>
    <phoneticPr fontId="3"/>
  </si>
  <si>
    <t>解約</t>
    <rPh sb="0" eb="2">
      <t>カイヤク</t>
    </rPh>
    <phoneticPr fontId="3"/>
  </si>
  <si>
    <t>メールボックス追加</t>
    <rPh sb="7" eb="9">
      <t>ツイカ</t>
    </rPh>
    <phoneticPr fontId="1"/>
  </si>
  <si>
    <t>番号</t>
    <rPh sb="0" eb="2">
      <t>バンゴウ</t>
    </rPh>
    <phoneticPr fontId="3"/>
  </si>
  <si>
    <t>-</t>
  </si>
  <si>
    <t>ユーザ変更</t>
    <rPh sb="3" eb="5">
      <t>ヘンコウ</t>
    </rPh>
    <phoneticPr fontId="2"/>
  </si>
  <si>
    <t>-</t>
    <phoneticPr fontId="1"/>
  </si>
  <si>
    <t>ｻｰﾋﾞｽ利用者情報</t>
    <rPh sb="5" eb="8">
      <t>リヨウシャ</t>
    </rPh>
    <rPh sb="8" eb="10">
      <t>ジョウホウ</t>
    </rPh>
    <phoneticPr fontId="1"/>
  </si>
  <si>
    <t>フリガナ</t>
    <phoneticPr fontId="3"/>
  </si>
  <si>
    <t>法人名</t>
    <phoneticPr fontId="3"/>
  </si>
  <si>
    <t>-</t>
    <phoneticPr fontId="1"/>
  </si>
  <si>
    <t>ネクストエンジン
拡張連携オプション</t>
    <phoneticPr fontId="1"/>
  </si>
  <si>
    <t>ネクストエンジン
拡張連携オプション</t>
    <phoneticPr fontId="1"/>
  </si>
  <si>
    <t>解約する</t>
  </si>
  <si>
    <t>ネクストエンジン拡張連携</t>
    <rPh sb="8" eb="10">
      <t>カクチョウ</t>
    </rPh>
    <rPh sb="10" eb="12">
      <t>レンケイ</t>
    </rPh>
    <phoneticPr fontId="1"/>
  </si>
  <si>
    <t>解約希望日がお申込み当月末の場合、当社が本申込書を受領した日により、料金変更日が異なります。</t>
    <rPh sb="0" eb="2">
      <t>カイヤク</t>
    </rPh>
    <rPh sb="2" eb="5">
      <t>キボウビ</t>
    </rPh>
    <rPh sb="7" eb="9">
      <t>モウシコ</t>
    </rPh>
    <rPh sb="10" eb="12">
      <t>トウゲツ</t>
    </rPh>
    <rPh sb="12" eb="13">
      <t>マツ</t>
    </rPh>
    <rPh sb="14" eb="16">
      <t>バアイ</t>
    </rPh>
    <rPh sb="17" eb="19">
      <t>トウシャ</t>
    </rPh>
    <rPh sb="20" eb="21">
      <t>ホン</t>
    </rPh>
    <rPh sb="21" eb="24">
      <t>モウシコミショ</t>
    </rPh>
    <rPh sb="25" eb="27">
      <t>ジュリョウ</t>
    </rPh>
    <rPh sb="29" eb="30">
      <t>ヒ</t>
    </rPh>
    <rPh sb="34" eb="36">
      <t>リョウキン</t>
    </rPh>
    <rPh sb="36" eb="38">
      <t>ヘンコウ</t>
    </rPh>
    <rPh sb="38" eb="39">
      <t>ヒ</t>
    </rPh>
    <rPh sb="40" eb="41">
      <t>コト</t>
    </rPh>
    <phoneticPr fontId="1"/>
  </si>
  <si>
    <t>翌月1日から料金変更</t>
    <rPh sb="0" eb="2">
      <t>ヨクゲツ</t>
    </rPh>
    <rPh sb="3" eb="4">
      <t>ニチ</t>
    </rPh>
    <rPh sb="6" eb="8">
      <t>リョウキン</t>
    </rPh>
    <rPh sb="8" eb="10">
      <t>ヘンコウ</t>
    </rPh>
    <phoneticPr fontId="3"/>
  </si>
  <si>
    <t>翌々月1日から料金変更</t>
    <rPh sb="0" eb="3">
      <t>ヨクヨクゲツ</t>
    </rPh>
    <rPh sb="4" eb="5">
      <t>ニチ</t>
    </rPh>
    <rPh sb="7" eb="9">
      <t>リョウキン</t>
    </rPh>
    <rPh sb="9" eb="11">
      <t>ヘンコウ</t>
    </rPh>
    <phoneticPr fontId="3"/>
  </si>
  <si>
    <t>月末から数え、営業日5日以前に受領</t>
    <rPh sb="0" eb="2">
      <t>ゲツマツ</t>
    </rPh>
    <rPh sb="4" eb="5">
      <t>カゾ</t>
    </rPh>
    <rPh sb="7" eb="10">
      <t>エイギョウビ</t>
    </rPh>
    <rPh sb="11" eb="12">
      <t>カ</t>
    </rPh>
    <rPh sb="12" eb="14">
      <t>イゼン</t>
    </rPh>
    <rPh sb="15" eb="17">
      <t>ジュリョウ</t>
    </rPh>
    <phoneticPr fontId="3"/>
  </si>
  <si>
    <t>月末から数え、営業日4日以降に受領</t>
    <rPh sb="0" eb="2">
      <t>ゲツマツ</t>
    </rPh>
    <rPh sb="4" eb="5">
      <t>カゾ</t>
    </rPh>
    <rPh sb="7" eb="10">
      <t>エイギョウビ</t>
    </rPh>
    <rPh sb="11" eb="12">
      <t>カ</t>
    </rPh>
    <rPh sb="12" eb="14">
      <t>イコウ</t>
    </rPh>
    <rPh sb="15" eb="17">
      <t>ジュリョウ</t>
    </rPh>
    <phoneticPr fontId="3"/>
  </si>
  <si>
    <t>プラン（プロ/ライト）</t>
    <phoneticPr fontId="1"/>
  </si>
  <si>
    <t>プロ</t>
    <phoneticPr fontId="1"/>
  </si>
  <si>
    <t>APIを使用して、他システムからメールディーラーの各種操作が行えます。</t>
  </si>
  <si>
    <t>APIを使用して、他システムからメールディーラーの各種操作が行えます。</t>
    <phoneticPr fontId="1"/>
  </si>
  <si>
    <t>API連携拡張オプション</t>
    <phoneticPr fontId="1"/>
  </si>
  <si>
    <t>API連携拡張オプション</t>
    <phoneticPr fontId="1"/>
  </si>
  <si>
    <t>解約する</t>
    <phoneticPr fontId="1"/>
  </si>
  <si>
    <t>・「個人情報の取り扱いについて」は右記URLからご確認ください。</t>
  </si>
  <si>
    <t>https://www.rakus.co.jp/pp/</t>
    <phoneticPr fontId="1"/>
  </si>
  <si>
    <t>support@maildealer.jp</t>
  </si>
  <si>
    <t>（宛先）</t>
    <rPh sb="1" eb="3">
      <t>アテサキ</t>
    </rPh>
    <phoneticPr fontId="1"/>
  </si>
  <si>
    <t>メールアドレス：</t>
    <phoneticPr fontId="1"/>
  </si>
  <si>
    <t>ウイルスメールや迷惑メールのチェックを行う機能です。</t>
  </si>
  <si>
    <t>メールサーバからの転送受信でのみ有効です。</t>
  </si>
  <si>
    <t>指定IPアドレスからのみアクセスを可能にする機能です。</t>
  </si>
  <si>
    <t>メールの確認や返信等をスマホに最適化した画面で利用できる機能です。</t>
  </si>
  <si>
    <t>メールの確認や返信等をスマホに最適化した画面で利用できる機能です。</t>
    <phoneticPr fontId="1"/>
  </si>
  <si>
    <t>LINE 公式アカウントのチャット対応ができる機能です。</t>
  </si>
  <si>
    <t>多言語に対応した文字コード（UTF-8等）にてメール送信できる機能です。</t>
  </si>
  <si>
    <t>ユーザ管理画面を英語表記にすることも可能です。</t>
  </si>
  <si>
    <t>過去メールをもとに宛先のミスを検知する機能や、添付ファイルのパスワード付ZIP化、送信キャンセルなど、</t>
  </si>
  <si>
    <t>誤送信や情報漏えいを防止するための６つの機能がセットになったオプションです。</t>
  </si>
  <si>
    <t>添付ファイルのパスワード付ダウンロードURL化やファイルのダウンロード制御など、</t>
    <phoneticPr fontId="1"/>
  </si>
  <si>
    <t>「添付ファイル」のセキュリティに特化した5つの機能がセットになったオプションです。</t>
  </si>
  <si>
    <t>任意のアンケートフォームを作成し、メール対応についての調査・集計ができる機能です。</t>
  </si>
  <si>
    <t>ネクストエンジンで管理されている注文に紐づく情報を引用し、メール本文内に挿入できる機能です。</t>
  </si>
  <si>
    <t>複数のメールや電話応対をまとめて 1 つの案件として管理することができる機能です。</t>
  </si>
  <si>
    <t>「添付ファイル」のセキュリティに特化した5つの機能がセットになったオプションです。</t>
    <phoneticPr fontId="1"/>
  </si>
  <si>
    <t>解約したいメールボックス番号を記入して下さい。</t>
    <rPh sb="0" eb="2">
      <t>カイヤク</t>
    </rPh>
    <rPh sb="12" eb="14">
      <t>バンゴウ</t>
    </rPh>
    <rPh sb="15" eb="17">
      <t>キニュウ</t>
    </rPh>
    <rPh sb="19" eb="20">
      <t>クダ</t>
    </rPh>
    <phoneticPr fontId="1"/>
  </si>
  <si>
    <t>対象メールボックスの番号</t>
    <rPh sb="0" eb="2">
      <t>タイショウ</t>
    </rPh>
    <rPh sb="10" eb="12">
      <t>バンゴウ</t>
    </rPh>
    <phoneticPr fontId="1"/>
  </si>
  <si>
    <t>メールボックス番号は、以下から確認することができます。</t>
    <rPh sb="7" eb="9">
      <t>バンゴウ</t>
    </rPh>
    <rPh sb="11" eb="13">
      <t>イカ</t>
    </rPh>
    <rPh sb="15" eb="17">
      <t>カクニン</t>
    </rPh>
    <phoneticPr fontId="8"/>
  </si>
  <si>
    <t>新デザイン）画面右上部「？」アイコン内の「メールボックス識別子」のカッコ内</t>
    <rPh sb="0" eb="1">
      <t>シン</t>
    </rPh>
    <rPh sb="6" eb="8">
      <t>ガメン</t>
    </rPh>
    <rPh sb="8" eb="10">
      <t>ミギウエ</t>
    </rPh>
    <rPh sb="10" eb="11">
      <t>ブ</t>
    </rPh>
    <rPh sb="18" eb="19">
      <t>ナイ</t>
    </rPh>
    <rPh sb="28" eb="31">
      <t>シキベツシ</t>
    </rPh>
    <rPh sb="36" eb="37">
      <t>ナイ</t>
    </rPh>
    <phoneticPr fontId="8"/>
  </si>
  <si>
    <t>旧デザイン）左メニュー上部、ルートフォルダの右側のカッコ内</t>
    <rPh sb="0" eb="1">
      <t>キュウ</t>
    </rPh>
    <rPh sb="6" eb="7">
      <t>ヒダリ</t>
    </rPh>
    <rPh sb="11" eb="13">
      <t>ジョウブ</t>
    </rPh>
    <rPh sb="22" eb="24">
      <t>ミギガワ</t>
    </rPh>
    <rPh sb="28" eb="29">
      <t>ナイ</t>
    </rPh>
    <phoneticPr fontId="8"/>
  </si>
  <si>
    <t>番号</t>
    <rPh sb="0" eb="2">
      <t>バンゴウ</t>
    </rPh>
    <phoneticPr fontId="33"/>
  </si>
  <si>
    <t>（</t>
    <phoneticPr fontId="33"/>
  </si>
  <si>
    <t>（</t>
    <phoneticPr fontId="33"/>
  </si>
  <si>
    <t>オプション追加/ユーザ数変更</t>
    <rPh sb="5" eb="7">
      <t>ツイカ</t>
    </rPh>
    <rPh sb="11" eb="12">
      <t>スウ</t>
    </rPh>
    <rPh sb="12" eb="14">
      <t>ヘンコウ</t>
    </rPh>
    <phoneticPr fontId="1"/>
  </si>
  <si>
    <t>オプション/ユーザ数追加申込</t>
    <rPh sb="9" eb="10">
      <t>スウ</t>
    </rPh>
    <rPh sb="10" eb="12">
      <t>ツイカ</t>
    </rPh>
    <rPh sb="12" eb="14">
      <t>モウシコミ</t>
    </rPh>
    <phoneticPr fontId="1"/>
  </si>
  <si>
    <t>ユーザ数減少</t>
    <rPh sb="4" eb="6">
      <t>ゲンショウ</t>
    </rPh>
    <phoneticPr fontId="1"/>
  </si>
  <si>
    <t>お申込みが当月末の場合、当社が本申込書を受領した日により、料金変更日が異なります。</t>
    <phoneticPr fontId="1"/>
  </si>
  <si>
    <t>月末から数え、営業日5日以前に受領：翌月1日から変更</t>
    <phoneticPr fontId="1"/>
  </si>
  <si>
    <t>(5)</t>
    <phoneticPr fontId="1"/>
  </si>
  <si>
    <t>ユーザ数変更</t>
    <rPh sb="3" eb="4">
      <t>スウ</t>
    </rPh>
    <rPh sb="4" eb="6">
      <t>ヘンコウ</t>
    </rPh>
    <phoneticPr fontId="1"/>
  </si>
  <si>
    <t>現在の
ユーザ数</t>
    <rPh sb="0" eb="2">
      <t>ゲンザイ</t>
    </rPh>
    <rPh sb="7" eb="8">
      <t>スウ</t>
    </rPh>
    <phoneticPr fontId="1"/>
  </si>
  <si>
    <t>変更後の
ユーザ数</t>
    <rPh sb="0" eb="2">
      <t>ヘンコウ</t>
    </rPh>
    <rPh sb="2" eb="3">
      <t>ゴ</t>
    </rPh>
    <rPh sb="8" eb="9">
      <t>スウ</t>
    </rPh>
    <phoneticPr fontId="1"/>
  </si>
  <si>
    <t>変更をご希望の場合のみ記入下さい。</t>
    <rPh sb="0" eb="2">
      <t>ヘンコウ</t>
    </rPh>
    <rPh sb="4" eb="6">
      <t>キボウ</t>
    </rPh>
    <rPh sb="7" eb="9">
      <t>バアイ</t>
    </rPh>
    <rPh sb="11" eb="13">
      <t>キニュウ</t>
    </rPh>
    <rPh sb="13" eb="14">
      <t>クダ</t>
    </rPh>
    <phoneticPr fontId="1"/>
  </si>
  <si>
    <t>10単位でのご利用となります。</t>
    <rPh sb="2" eb="4">
      <t>タンイ</t>
    </rPh>
    <rPh sb="7" eb="9">
      <t>リヨウ</t>
    </rPh>
    <phoneticPr fontId="1"/>
  </si>
  <si>
    <t>現在のユーザ数</t>
    <rPh sb="0" eb="2">
      <t>ゲンザイ</t>
    </rPh>
    <rPh sb="6" eb="7">
      <t>スウ</t>
    </rPh>
    <phoneticPr fontId="1"/>
  </si>
  <si>
    <t>変更後のユーザ数</t>
    <rPh sb="0" eb="3">
      <t>ヘンコウゴ</t>
    </rPh>
    <rPh sb="7" eb="8">
      <t>スウ</t>
    </rPh>
    <phoneticPr fontId="1"/>
  </si>
  <si>
    <t>200GBハードディスク</t>
    <phoneticPr fontId="1"/>
  </si>
  <si>
    <t>200GBハードディスク</t>
    <phoneticPr fontId="1"/>
  </si>
  <si>
    <t>(</t>
    <phoneticPr fontId="1"/>
  </si>
  <si>
    <t>)個</t>
    <rPh sb="1" eb="2">
      <t>コ</t>
    </rPh>
    <phoneticPr fontId="1"/>
  </si>
  <si>
    <t>追加したい個数をご記入ください</t>
    <rPh sb="0" eb="2">
      <t>ツイカ</t>
    </rPh>
    <rPh sb="5" eb="7">
      <t>コスウ</t>
    </rPh>
    <rPh sb="9" eb="11">
      <t>キニュウ</t>
    </rPh>
    <phoneticPr fontId="1"/>
  </si>
  <si>
    <t>利用するメールボックスを追加できます。</t>
    <rPh sb="0" eb="2">
      <t>リヨウ</t>
    </rPh>
    <rPh sb="12" eb="14">
      <t>ツイカ</t>
    </rPh>
    <phoneticPr fontId="1"/>
  </si>
  <si>
    <t>※59行目と重複していたため非適用に修正（20220913）</t>
    <rPh sb="3" eb="5">
      <t>ギョウメ</t>
    </rPh>
    <rPh sb="6" eb="8">
      <t>チョウフク</t>
    </rPh>
    <rPh sb="14" eb="17">
      <t>ヒテキヨウ</t>
    </rPh>
    <rPh sb="18" eb="20">
      <t>シュウセイ</t>
    </rPh>
    <phoneticPr fontId="1"/>
  </si>
  <si>
    <t>メールディーラー（プロ）オプション変更申込書</t>
    <rPh sb="17" eb="19">
      <t>ヘンコウ</t>
    </rPh>
    <rPh sb="19" eb="22">
      <t>モウシコミショ</t>
    </rPh>
    <phoneticPr fontId="1"/>
  </si>
  <si>
    <t>セキュアアクセスオプション</t>
    <phoneticPr fontId="3"/>
  </si>
  <si>
    <t>IPアドレスによるアクセス制限、二段階認証、シングルサインオンなど、</t>
    <rPh sb="13" eb="15">
      <t>セイゲン</t>
    </rPh>
    <rPh sb="16" eb="21">
      <t>ニダンカイニンショウ</t>
    </rPh>
    <phoneticPr fontId="1"/>
  </si>
  <si>
    <t>メールディーラーに安全にアクセスするための3つの機能がセットになったオプションです。</t>
    <rPh sb="9" eb="11">
      <t>アンゼン</t>
    </rPh>
    <rPh sb="24" eb="26">
      <t>キノウ</t>
    </rPh>
    <phoneticPr fontId="1"/>
  </si>
  <si>
    <t>セキュアアクセスオプション</t>
    <phoneticPr fontId="1"/>
  </si>
  <si>
    <t>解約する</t>
    <phoneticPr fontId="1"/>
  </si>
  <si>
    <t>セキュアアクセスオプション</t>
    <phoneticPr fontId="1"/>
  </si>
  <si>
    <t>※申込と解約は1行に集約</t>
    <rPh sb="1" eb="3">
      <t>モウシコミ</t>
    </rPh>
    <rPh sb="4" eb="6">
      <t>カイヤク</t>
    </rPh>
    <rPh sb="8" eb="9">
      <t>ギョウ</t>
    </rPh>
    <rPh sb="10" eb="12">
      <t>シュウヤク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</si>
</sst>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5" x14ac:knownFonts="1">
    <font>
      <sz val="11"/>
      <name val="ＭＳ Ｐゴシック"/>
      <family val="3"/>
      <charset val="128"/>
    </font>
    <font>
      <sz val="6"/>
      <name val="ＭＳ Ｐゴシック"/>
      <family val="3"/>
      <charset val="128"/>
    </font>
    <font>
      <sz val="11"/>
      <name val="ＭＳ Ｐ明朝"/>
      <family val="1"/>
      <charset val="128"/>
    </font>
    <font>
      <sz val="6"/>
      <name val="ＭＳ Ｐゴシック"/>
      <family val="2"/>
      <charset val="128"/>
      <scheme val="minor"/>
    </font>
    <font>
      <sz val="11"/>
      <name val="メイリオ"/>
      <family val="3"/>
      <charset val="128"/>
    </font>
    <font>
      <sz val="12"/>
      <name val="メイリオ"/>
      <family val="3"/>
      <charset val="128"/>
    </font>
    <font>
      <sz val="14"/>
      <name val="メイリオ"/>
      <family val="3"/>
      <charset val="128"/>
    </font>
    <font>
      <sz val="24"/>
      <name val="メイリオ"/>
      <family val="3"/>
      <charset val="128"/>
    </font>
    <font>
      <b/>
      <sz val="16"/>
      <name val="メイリオ"/>
      <family val="3"/>
      <charset val="128"/>
    </font>
    <font>
      <b/>
      <sz val="24"/>
      <name val="メイリオ"/>
      <family val="3"/>
      <charset val="128"/>
    </font>
    <font>
      <sz val="10"/>
      <name val="メイリオ"/>
      <family val="3"/>
      <charset val="128"/>
    </font>
    <font>
      <sz val="28"/>
      <name val="メイリオ"/>
      <family val="3"/>
      <charset val="128"/>
    </font>
    <font>
      <u/>
      <sz val="10"/>
      <name val="メイリオ"/>
      <family val="3"/>
      <charset val="128"/>
    </font>
    <font>
      <sz val="10"/>
      <color rgb="FFFF0000"/>
      <name val="メイリオ"/>
      <family val="3"/>
      <charset val="128"/>
    </font>
    <font>
      <sz val="12"/>
      <color rgb="FFFF0000"/>
      <name val="メイリオ"/>
      <family val="3"/>
      <charset val="128"/>
    </font>
    <font>
      <sz val="11"/>
      <name val="ＭＳ Ｐゴシック"/>
      <family val="3"/>
      <charset val="128"/>
    </font>
    <font>
      <u/>
      <sz val="14"/>
      <name val="メイリオ"/>
      <family val="3"/>
      <charset val="128"/>
    </font>
    <font>
      <sz val="14"/>
      <color rgb="FFFF0000"/>
      <name val="メイリオ"/>
      <family val="3"/>
      <charset val="128"/>
    </font>
    <font>
      <sz val="14"/>
      <color rgb="FFFFFFCC"/>
      <name val="メイリオ"/>
      <family val="3"/>
      <charset val="128"/>
    </font>
    <font>
      <u/>
      <sz val="11"/>
      <color theme="10"/>
      <name val="ＭＳ Ｐゴシック"/>
      <family val="3"/>
      <charset val="128"/>
    </font>
    <font>
      <u/>
      <sz val="24"/>
      <color theme="10"/>
      <name val="メイリオ"/>
      <family val="3"/>
      <charset val="128"/>
    </font>
    <font>
      <sz val="20"/>
      <color rgb="FFFFFFCC"/>
      <name val="メイリオ"/>
      <family val="3"/>
      <charset val="128"/>
    </font>
    <font>
      <sz val="16"/>
      <name val="メイリオ"/>
      <family val="3"/>
      <charset val="128"/>
    </font>
    <font>
      <sz val="28"/>
      <color rgb="FFFFFFCC"/>
      <name val="メイリオ"/>
      <family val="3"/>
      <charset val="128"/>
    </font>
    <font>
      <sz val="9"/>
      <name val="メイリオ"/>
      <family val="3"/>
      <charset val="128"/>
    </font>
    <font>
      <sz val="9"/>
      <name val="ＭＳ Ｐゴシック"/>
      <family val="3"/>
      <charset val="128"/>
    </font>
    <font>
      <sz val="14"/>
      <name val="ＭＳ Ｐゴシック"/>
      <family val="3"/>
      <charset val="128"/>
    </font>
    <font>
      <b/>
      <sz val="12"/>
      <name val="メイリオ"/>
      <family val="3"/>
      <charset val="128"/>
    </font>
    <font>
      <b/>
      <sz val="14"/>
      <name val="メイリオ"/>
      <family val="3"/>
      <charset val="128"/>
    </font>
    <font>
      <sz val="20"/>
      <color theme="1"/>
      <name val="メイリオ"/>
      <family val="3"/>
      <charset val="128"/>
    </font>
    <font>
      <sz val="11"/>
      <color theme="0"/>
      <name val="メイリオ"/>
      <family val="3"/>
      <charset val="128"/>
    </font>
    <font>
      <sz val="10"/>
      <color theme="1"/>
      <name val="メイリオ"/>
      <family val="3"/>
      <charset val="128"/>
    </font>
    <font>
      <u/>
      <sz val="10"/>
      <color theme="10"/>
      <name val="メイリオ"/>
      <family val="3"/>
      <charset val="128"/>
    </font>
    <font>
      <sz val="6"/>
      <name val="メイリオ"/>
      <family val="2"/>
      <charset val="128"/>
    </font>
    <font>
      <sz val="20"/>
      <color theme="0"/>
      <name val="メイリオ"/>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rgb="FFFFFFEF"/>
        <bgColor indexed="64"/>
      </patternFill>
    </fill>
    <fill>
      <patternFill patternType="solid">
        <fgColor theme="0"/>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s>
  <borders count="7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top/>
      <bottom style="thin">
        <color theme="3" tint="0.79998168889431442"/>
      </bottom>
      <diagonal/>
    </border>
    <border>
      <left style="medium">
        <color indexed="64"/>
      </left>
      <right style="medium">
        <color indexed="64"/>
      </right>
      <top style="medium">
        <color indexed="64"/>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style="medium">
        <color indexed="64"/>
      </left>
      <right style="medium">
        <color indexed="64"/>
      </right>
      <top style="thin">
        <color theme="3" tint="0.79998168889431442"/>
      </top>
      <bottom style="thin">
        <color theme="3" tint="0.79998168889431442"/>
      </bottom>
      <diagonal/>
    </border>
    <border>
      <left/>
      <right style="thin">
        <color theme="3" tint="0.79998168889431442"/>
      </right>
      <top/>
      <bottom/>
      <diagonal/>
    </border>
    <border>
      <left style="medium">
        <color indexed="64"/>
      </left>
      <right style="medium">
        <color indexed="64"/>
      </right>
      <top/>
      <bottom/>
      <diagonal/>
    </border>
    <border>
      <left style="medium">
        <color indexed="64"/>
      </left>
      <right style="medium">
        <color indexed="64"/>
      </right>
      <top style="dashed">
        <color indexed="64"/>
      </top>
      <bottom style="thin">
        <color theme="3" tint="0.79998168889431442"/>
      </bottom>
      <diagonal/>
    </border>
    <border>
      <left style="medium">
        <color indexed="64"/>
      </left>
      <right style="medium">
        <color indexed="64"/>
      </right>
      <top/>
      <bottom style="thin">
        <color theme="3" tint="0.79998168889431442"/>
      </bottom>
      <diagonal/>
    </border>
    <border>
      <left style="medium">
        <color indexed="64"/>
      </left>
      <right style="medium">
        <color indexed="64"/>
      </right>
      <top style="thin">
        <color theme="3" tint="0.79998168889431442"/>
      </top>
      <bottom/>
      <diagonal/>
    </border>
  </borders>
  <cellStyleXfs count="4">
    <xf numFmtId="0" fontId="0" fillId="0" borderId="0"/>
    <xf numFmtId="0" fontId="15" fillId="0" borderId="0"/>
    <xf numFmtId="38" fontId="15" fillId="0" borderId="0" applyFont="0" applyFill="0" applyBorder="0" applyAlignment="0" applyProtection="0">
      <alignment vertical="center"/>
    </xf>
    <xf numFmtId="0" fontId="19" fillId="0" borderId="0" applyNumberFormat="0" applyFill="0" applyBorder="0" applyAlignment="0" applyProtection="0"/>
  </cellStyleXfs>
  <cellXfs count="470">
    <xf numFmtId="0" fontId="0" fillId="0" borderId="0" xfId="0"/>
    <xf numFmtId="49" fontId="7" fillId="0" borderId="0" xfId="0" applyNumberFormat="1" applyFont="1" applyAlignment="1">
      <alignment vertical="center"/>
    </xf>
    <xf numFmtId="49" fontId="4" fillId="0" borderId="0" xfId="0" applyNumberFormat="1" applyFont="1" applyAlignment="1">
      <alignment vertical="center"/>
    </xf>
    <xf numFmtId="49" fontId="9" fillId="0" borderId="0" xfId="0" applyNumberFormat="1"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49" fontId="5" fillId="0" borderId="0" xfId="0" applyNumberFormat="1" applyFont="1" applyAlignment="1">
      <alignment vertical="center"/>
    </xf>
    <xf numFmtId="49" fontId="6" fillId="0" borderId="3" xfId="0" applyNumberFormat="1" applyFont="1" applyBorder="1" applyAlignment="1">
      <alignment vertical="center"/>
    </xf>
    <xf numFmtId="49" fontId="6" fillId="0" borderId="10"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vertical="center"/>
    </xf>
    <xf numFmtId="49" fontId="5" fillId="0" borderId="0" xfId="0" applyNumberFormat="1" applyFont="1" applyAlignment="1">
      <alignment horizontal="center" vertical="center"/>
    </xf>
    <xf numFmtId="49" fontId="10" fillId="0" borderId="0" xfId="0" applyNumberFormat="1" applyFont="1" applyAlignment="1">
      <alignment vertical="center"/>
    </xf>
    <xf numFmtId="49" fontId="5" fillId="0" borderId="7" xfId="0" applyNumberFormat="1" applyFont="1" applyBorder="1" applyAlignment="1">
      <alignment vertical="center"/>
    </xf>
    <xf numFmtId="49" fontId="5" fillId="0" borderId="0" xfId="0" applyNumberFormat="1" applyFont="1" applyBorder="1" applyAlignment="1">
      <alignment vertical="center"/>
    </xf>
    <xf numFmtId="49" fontId="5" fillId="0" borderId="5" xfId="0" applyNumberFormat="1" applyFont="1" applyBorder="1" applyAlignment="1">
      <alignment vertical="center"/>
    </xf>
    <xf numFmtId="49" fontId="5" fillId="0" borderId="3" xfId="0" applyNumberFormat="1" applyFont="1" applyBorder="1" applyAlignment="1">
      <alignment vertical="center"/>
    </xf>
    <xf numFmtId="49" fontId="9" fillId="0" borderId="0" xfId="0" applyNumberFormat="1" applyFont="1" applyAlignment="1">
      <alignment vertical="center"/>
    </xf>
    <xf numFmtId="49" fontId="11" fillId="0" borderId="0" xfId="0" applyNumberFormat="1" applyFont="1" applyAlignment="1">
      <alignment vertical="center"/>
    </xf>
    <xf numFmtId="49" fontId="6" fillId="0" borderId="13" xfId="0" applyNumberFormat="1" applyFont="1" applyBorder="1" applyAlignment="1">
      <alignment vertical="center"/>
    </xf>
    <xf numFmtId="49" fontId="5" fillId="0" borderId="13" xfId="0" applyNumberFormat="1" applyFont="1" applyBorder="1" applyAlignment="1">
      <alignment vertical="center"/>
    </xf>
    <xf numFmtId="49" fontId="6" fillId="0" borderId="16" xfId="0" applyNumberFormat="1" applyFont="1" applyBorder="1" applyAlignment="1">
      <alignment vertical="center"/>
    </xf>
    <xf numFmtId="49" fontId="6" fillId="0" borderId="25" xfId="0" applyNumberFormat="1" applyFont="1" applyBorder="1" applyAlignment="1">
      <alignment vertical="center"/>
    </xf>
    <xf numFmtId="49" fontId="6" fillId="0" borderId="27" xfId="0" applyNumberFormat="1" applyFont="1" applyBorder="1" applyAlignment="1">
      <alignment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49" fontId="6" fillId="0" borderId="37" xfId="0" applyNumberFormat="1" applyFont="1" applyBorder="1" applyAlignment="1">
      <alignment vertical="center"/>
    </xf>
    <xf numFmtId="49" fontId="6" fillId="2" borderId="38" xfId="0" applyNumberFormat="1" applyFont="1" applyFill="1" applyBorder="1" applyAlignment="1">
      <alignment vertical="center"/>
    </xf>
    <xf numFmtId="49" fontId="6" fillId="2" borderId="24" xfId="0" applyNumberFormat="1" applyFont="1" applyFill="1" applyBorder="1" applyAlignment="1">
      <alignment vertical="center"/>
    </xf>
    <xf numFmtId="49" fontId="6" fillId="0" borderId="21" xfId="0" applyNumberFormat="1" applyFont="1" applyBorder="1" applyAlignment="1">
      <alignment vertical="center"/>
    </xf>
    <xf numFmtId="49" fontId="5" fillId="0" borderId="20" xfId="0" applyNumberFormat="1" applyFont="1" applyBorder="1" applyAlignment="1">
      <alignment vertical="center"/>
    </xf>
    <xf numFmtId="49" fontId="5" fillId="0" borderId="18" xfId="0" applyNumberFormat="1" applyFont="1" applyBorder="1" applyAlignment="1">
      <alignment vertical="center"/>
    </xf>
    <xf numFmtId="49" fontId="6" fillId="2" borderId="17" xfId="0" applyNumberFormat="1" applyFont="1" applyFill="1" applyBorder="1" applyAlignment="1">
      <alignment vertical="center"/>
    </xf>
    <xf numFmtId="49" fontId="5" fillId="0" borderId="0" xfId="0" applyNumberFormat="1" applyFont="1" applyFill="1" applyAlignment="1">
      <alignment horizontal="center" vertical="center"/>
    </xf>
    <xf numFmtId="49" fontId="12" fillId="0" borderId="0" xfId="0" applyNumberFormat="1" applyFont="1" applyAlignment="1">
      <alignment vertical="center"/>
    </xf>
    <xf numFmtId="0" fontId="10" fillId="0" borderId="7" xfId="0" applyFont="1" applyFill="1" applyBorder="1" applyAlignment="1">
      <alignment vertical="center"/>
    </xf>
    <xf numFmtId="49" fontId="10" fillId="0" borderId="7" xfId="0" applyNumberFormat="1" applyFont="1" applyBorder="1" applyAlignment="1">
      <alignment vertical="center"/>
    </xf>
    <xf numFmtId="0" fontId="10" fillId="0" borderId="5" xfId="0" applyFont="1" applyBorder="1" applyAlignment="1">
      <alignment vertical="center"/>
    </xf>
    <xf numFmtId="49" fontId="10" fillId="0" borderId="5" xfId="0" applyNumberFormat="1" applyFont="1" applyBorder="1" applyAlignment="1">
      <alignment vertical="center"/>
    </xf>
    <xf numFmtId="0" fontId="10" fillId="0" borderId="0" xfId="0" applyFont="1" applyBorder="1" applyAlignment="1">
      <alignment vertical="center"/>
    </xf>
    <xf numFmtId="49" fontId="10" fillId="0" borderId="4" xfId="0" applyNumberFormat="1" applyFont="1" applyBorder="1" applyAlignment="1">
      <alignment vertical="center"/>
    </xf>
    <xf numFmtId="0" fontId="10" fillId="0" borderId="5" xfId="0" applyFont="1" applyFill="1" applyBorder="1" applyAlignment="1">
      <alignment horizontal="center" vertical="center"/>
    </xf>
    <xf numFmtId="49" fontId="10"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6" fillId="0" borderId="8" xfId="0" applyNumberFormat="1" applyFont="1" applyBorder="1" applyAlignment="1">
      <alignment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vertical="center"/>
    </xf>
    <xf numFmtId="49" fontId="6" fillId="0" borderId="1" xfId="0" applyNumberFormat="1" applyFont="1" applyBorder="1" applyAlignment="1">
      <alignment vertical="center"/>
    </xf>
    <xf numFmtId="0" fontId="13" fillId="0" borderId="0" xfId="0" applyFont="1" applyBorder="1" applyAlignment="1">
      <alignment horizontal="center" vertical="center" textRotation="255"/>
    </xf>
    <xf numFmtId="49" fontId="17" fillId="0" borderId="15" xfId="0" applyNumberFormat="1" applyFont="1" applyBorder="1" applyAlignment="1">
      <alignment vertical="center"/>
    </xf>
    <xf numFmtId="49" fontId="17" fillId="0" borderId="20" xfId="0" applyNumberFormat="1" applyFont="1" applyBorder="1" applyAlignment="1">
      <alignment vertical="center"/>
    </xf>
    <xf numFmtId="49" fontId="6" fillId="0" borderId="0" xfId="0" applyNumberFormat="1" applyFont="1" applyBorder="1" applyAlignment="1">
      <alignment vertical="center"/>
    </xf>
    <xf numFmtId="0" fontId="10" fillId="0" borderId="0" xfId="0" applyFont="1" applyFill="1" applyBorder="1" applyAlignment="1">
      <alignment vertical="center"/>
    </xf>
    <xf numFmtId="0" fontId="10" fillId="0" borderId="5" xfId="0" applyFont="1" applyFill="1" applyBorder="1" applyAlignment="1">
      <alignment vertical="center"/>
    </xf>
    <xf numFmtId="49" fontId="6" fillId="0" borderId="13" xfId="0" applyNumberFormat="1" applyFont="1" applyBorder="1" applyAlignment="1">
      <alignment vertical="center"/>
    </xf>
    <xf numFmtId="49" fontId="6" fillId="0" borderId="18" xfId="0" applyNumberFormat="1" applyFont="1" applyBorder="1" applyAlignment="1">
      <alignment vertical="center"/>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horizontal="center" vertical="center"/>
    </xf>
    <xf numFmtId="49" fontId="11" fillId="4" borderId="0" xfId="0" applyNumberFormat="1" applyFont="1" applyFill="1" applyAlignment="1" applyProtection="1">
      <alignment vertical="center"/>
      <protection locked="0"/>
    </xf>
    <xf numFmtId="49" fontId="18" fillId="4" borderId="0" xfId="0" applyNumberFormat="1" applyFont="1" applyFill="1" applyAlignment="1" applyProtection="1">
      <alignment vertical="center"/>
      <protection locked="0"/>
    </xf>
    <xf numFmtId="49" fontId="6" fillId="2" borderId="28" xfId="0" applyNumberFormat="1" applyFont="1" applyFill="1" applyBorder="1" applyAlignment="1">
      <alignment vertical="center"/>
    </xf>
    <xf numFmtId="49" fontId="6" fillId="2" borderId="7" xfId="0" applyNumberFormat="1" applyFont="1" applyFill="1" applyBorder="1" applyAlignment="1">
      <alignment vertical="center"/>
    </xf>
    <xf numFmtId="49" fontId="6" fillId="2" borderId="8" xfId="0" applyNumberFormat="1" applyFont="1" applyFill="1" applyBorder="1" applyAlignment="1">
      <alignment vertical="center"/>
    </xf>
    <xf numFmtId="49" fontId="6" fillId="2" borderId="4" xfId="1" applyNumberFormat="1" applyFont="1" applyFill="1" applyBorder="1" applyAlignment="1" applyProtection="1">
      <alignment horizontal="center" vertical="center"/>
    </xf>
    <xf numFmtId="49" fontId="6" fillId="2" borderId="51" xfId="1" applyNumberFormat="1" applyFont="1" applyFill="1" applyBorder="1" applyAlignment="1" applyProtection="1">
      <alignment horizontal="center" vertical="center"/>
    </xf>
    <xf numFmtId="0" fontId="4" fillId="0" borderId="7" xfId="0" applyFont="1" applyBorder="1" applyAlignment="1">
      <alignment vertical="center"/>
    </xf>
    <xf numFmtId="0" fontId="5" fillId="0" borderId="7"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vertical="center"/>
    </xf>
    <xf numFmtId="49" fontId="4" fillId="0" borderId="0" xfId="0" applyNumberFormat="1" applyFont="1" applyAlignment="1">
      <alignment horizontal="center"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0" fontId="4" fillId="0" borderId="7" xfId="0" applyFont="1" applyFill="1" applyBorder="1" applyAlignment="1">
      <alignment vertical="center"/>
    </xf>
    <xf numFmtId="49" fontId="4" fillId="0" borderId="5" xfId="0" applyNumberFormat="1" applyFont="1" applyBorder="1" applyAlignment="1">
      <alignment vertical="center"/>
    </xf>
    <xf numFmtId="49" fontId="4" fillId="0" borderId="10" xfId="0" applyNumberFormat="1" applyFont="1" applyBorder="1" applyAlignment="1">
      <alignment vertical="center"/>
    </xf>
    <xf numFmtId="0" fontId="4" fillId="0" borderId="5" xfId="0" applyFont="1" applyFill="1" applyBorder="1" applyAlignment="1">
      <alignment vertical="center"/>
    </xf>
    <xf numFmtId="49" fontId="21" fillId="4" borderId="2" xfId="0" applyNumberFormat="1" applyFont="1" applyFill="1" applyBorder="1" applyAlignment="1" applyProtection="1">
      <alignment horizontal="center" vertical="center"/>
      <protection locked="0" hidden="1"/>
    </xf>
    <xf numFmtId="49" fontId="6" fillId="5" borderId="0" xfId="0" applyNumberFormat="1" applyFont="1" applyFill="1" applyBorder="1" applyAlignment="1">
      <alignment horizontal="center" vertical="center"/>
    </xf>
    <xf numFmtId="49" fontId="6" fillId="5" borderId="0" xfId="0" applyNumberFormat="1" applyFont="1" applyFill="1" applyBorder="1" applyAlignment="1" applyProtection="1">
      <alignment horizontal="left" vertical="center"/>
    </xf>
    <xf numFmtId="49" fontId="22" fillId="5" borderId="0" xfId="0" applyNumberFormat="1" applyFont="1" applyFill="1" applyBorder="1" applyAlignment="1">
      <alignment horizontal="center" vertical="center"/>
    </xf>
    <xf numFmtId="49" fontId="22" fillId="5" borderId="0" xfId="0" applyNumberFormat="1" applyFont="1" applyFill="1" applyBorder="1" applyAlignment="1" applyProtection="1">
      <alignment horizontal="left" vertical="center"/>
    </xf>
    <xf numFmtId="49" fontId="22" fillId="5" borderId="0" xfId="0" applyNumberFormat="1" applyFont="1" applyFill="1" applyBorder="1" applyAlignment="1" applyProtection="1">
      <alignment vertical="center"/>
    </xf>
    <xf numFmtId="0" fontId="10" fillId="0" borderId="9" xfId="0" applyFont="1" applyFill="1" applyBorder="1" applyAlignment="1">
      <alignment vertical="center"/>
    </xf>
    <xf numFmtId="0" fontId="10" fillId="0" borderId="7" xfId="0" applyFont="1" applyFill="1" applyBorder="1" applyAlignment="1">
      <alignment horizontal="center" vertical="center"/>
    </xf>
    <xf numFmtId="0" fontId="13" fillId="0" borderId="7"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0" xfId="0" applyFont="1" applyBorder="1" applyAlignment="1">
      <alignment vertical="center"/>
    </xf>
    <xf numFmtId="49" fontId="13" fillId="0" borderId="0" xfId="0" applyNumberFormat="1" applyFont="1" applyBorder="1" applyAlignment="1">
      <alignment vertical="center"/>
    </xf>
    <xf numFmtId="49" fontId="6" fillId="0" borderId="19" xfId="0" applyNumberFormat="1" applyFont="1" applyBorder="1" applyAlignment="1">
      <alignment vertical="center"/>
    </xf>
    <xf numFmtId="49" fontId="17" fillId="0" borderId="0" xfId="0" applyNumberFormat="1" applyFont="1" applyBorder="1" applyAlignment="1">
      <alignment vertical="center"/>
    </xf>
    <xf numFmtId="49" fontId="21" fillId="4" borderId="20" xfId="0" applyNumberFormat="1" applyFont="1" applyFill="1" applyBorder="1" applyAlignment="1" applyProtection="1">
      <alignment horizontal="center" vertical="center"/>
      <protection locked="0" hidden="1"/>
    </xf>
    <xf numFmtId="0" fontId="24" fillId="0" borderId="0" xfId="1" applyFont="1"/>
    <xf numFmtId="0" fontId="6" fillId="0" borderId="0" xfId="1" applyFont="1"/>
    <xf numFmtId="0" fontId="25" fillId="0" borderId="0" xfId="0" applyFont="1"/>
    <xf numFmtId="0" fontId="6" fillId="0" borderId="0" xfId="1" applyFont="1" applyAlignment="1">
      <alignment vertical="center"/>
    </xf>
    <xf numFmtId="0" fontId="6" fillId="0" borderId="0" xfId="1" applyNumberFormat="1" applyFont="1" applyAlignment="1">
      <alignment vertical="center"/>
    </xf>
    <xf numFmtId="49" fontId="6" fillId="0" borderId="0" xfId="1" applyNumberFormat="1" applyFont="1" applyAlignment="1">
      <alignment vertical="center"/>
    </xf>
    <xf numFmtId="49" fontId="24" fillId="0" borderId="0" xfId="1" applyNumberFormat="1" applyFont="1" applyAlignment="1">
      <alignment vertical="center"/>
    </xf>
    <xf numFmtId="0" fontId="26" fillId="0" borderId="0" xfId="0" applyFont="1"/>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6" fillId="0" borderId="0" xfId="0" applyNumberFormat="1" applyFont="1" applyBorder="1" applyAlignment="1">
      <alignment vertical="center"/>
    </xf>
    <xf numFmtId="49" fontId="27" fillId="0" borderId="0" xfId="0" applyNumberFormat="1" applyFont="1" applyAlignment="1">
      <alignment horizontal="center" vertical="center"/>
    </xf>
    <xf numFmtId="49" fontId="28" fillId="0" borderId="0" xfId="0" applyNumberFormat="1" applyFont="1" applyAlignment="1">
      <alignment vertical="center"/>
    </xf>
    <xf numFmtId="49" fontId="27" fillId="0" borderId="0" xfId="0" applyNumberFormat="1" applyFont="1" applyAlignment="1">
      <alignment vertical="center"/>
    </xf>
    <xf numFmtId="49" fontId="28" fillId="0" borderId="0" xfId="0" applyNumberFormat="1" applyFont="1" applyBorder="1" applyAlignment="1">
      <alignment vertical="center"/>
    </xf>
    <xf numFmtId="49" fontId="28" fillId="5" borderId="0" xfId="0" applyNumberFormat="1" applyFont="1" applyFill="1" applyBorder="1" applyAlignment="1">
      <alignment horizontal="left" vertical="center"/>
    </xf>
    <xf numFmtId="49" fontId="28" fillId="5" borderId="0" xfId="0" applyNumberFormat="1" applyFont="1" applyFill="1" applyBorder="1" applyAlignment="1">
      <alignment horizontal="center" vertical="center"/>
    </xf>
    <xf numFmtId="0" fontId="28" fillId="0" borderId="0" xfId="0" applyFont="1" applyBorder="1" applyAlignment="1">
      <alignment vertical="center"/>
    </xf>
    <xf numFmtId="49" fontId="6" fillId="3" borderId="0" xfId="0" applyNumberFormat="1" applyFont="1" applyFill="1" applyAlignment="1">
      <alignment vertical="center"/>
    </xf>
    <xf numFmtId="49" fontId="4" fillId="3" borderId="0" xfId="0" applyNumberFormat="1" applyFont="1" applyFill="1" applyAlignment="1">
      <alignment vertical="center"/>
    </xf>
    <xf numFmtId="49" fontId="6" fillId="3" borderId="0" xfId="0" applyNumberFormat="1" applyFont="1" applyFill="1" applyBorder="1" applyAlignment="1">
      <alignment vertical="center"/>
    </xf>
    <xf numFmtId="49" fontId="6" fillId="3" borderId="0" xfId="0" applyNumberFormat="1" applyFont="1" applyFill="1" applyAlignment="1">
      <alignment horizontal="center" vertical="center"/>
    </xf>
    <xf numFmtId="49" fontId="6" fillId="5" borderId="0" xfId="0" applyNumberFormat="1" applyFont="1" applyFill="1" applyAlignment="1">
      <alignment vertical="center"/>
    </xf>
    <xf numFmtId="49" fontId="6" fillId="5" borderId="0" xfId="0" applyNumberFormat="1" applyFont="1" applyFill="1" applyAlignment="1">
      <alignment horizontal="center" vertical="center"/>
    </xf>
    <xf numFmtId="49" fontId="6" fillId="6" borderId="0" xfId="0" applyNumberFormat="1" applyFont="1" applyFill="1" applyAlignment="1">
      <alignment vertical="center"/>
    </xf>
    <xf numFmtId="49" fontId="5" fillId="6" borderId="9" xfId="0" applyNumberFormat="1" applyFont="1" applyFill="1" applyBorder="1" applyAlignment="1">
      <alignment vertical="center"/>
    </xf>
    <xf numFmtId="49" fontId="6" fillId="6" borderId="0" xfId="0" applyNumberFormat="1" applyFont="1" applyFill="1" applyBorder="1" applyAlignment="1">
      <alignment vertical="center"/>
    </xf>
    <xf numFmtId="49" fontId="5" fillId="6" borderId="0" xfId="0" applyNumberFormat="1" applyFont="1" applyFill="1" applyAlignment="1">
      <alignment horizontal="center" vertical="center"/>
    </xf>
    <xf numFmtId="49" fontId="5" fillId="5" borderId="0" xfId="0" applyNumberFormat="1" applyFont="1" applyFill="1" applyAlignment="1">
      <alignment horizontal="center" vertical="center"/>
    </xf>
    <xf numFmtId="49" fontId="6" fillId="5" borderId="0" xfId="0" applyNumberFormat="1" applyFont="1" applyFill="1" applyBorder="1" applyAlignment="1">
      <alignment vertical="center"/>
    </xf>
    <xf numFmtId="0" fontId="30" fillId="7" borderId="61" xfId="1" applyFont="1" applyFill="1" applyBorder="1" applyAlignment="1">
      <alignment vertical="center"/>
    </xf>
    <xf numFmtId="0" fontId="30" fillId="7" borderId="62" xfId="1" applyFont="1" applyFill="1" applyBorder="1" applyAlignment="1">
      <alignment horizontal="center" vertical="center"/>
    </xf>
    <xf numFmtId="0" fontId="30" fillId="7" borderId="63" xfId="1" applyFont="1" applyFill="1" applyBorder="1" applyAlignment="1">
      <alignment horizontal="center" vertical="center"/>
    </xf>
    <xf numFmtId="0" fontId="30" fillId="7" borderId="64" xfId="1" applyFont="1" applyFill="1" applyBorder="1" applyAlignment="1" applyProtection="1">
      <alignment vertical="center"/>
    </xf>
    <xf numFmtId="0" fontId="4" fillId="0" borderId="0" xfId="1" applyFont="1" applyAlignment="1" applyProtection="1">
      <alignment vertical="center"/>
    </xf>
    <xf numFmtId="49" fontId="5" fillId="8" borderId="65" xfId="1" applyNumberFormat="1" applyFont="1" applyFill="1" applyBorder="1" applyAlignment="1">
      <alignment horizontal="center" vertical="center"/>
    </xf>
    <xf numFmtId="0" fontId="4" fillId="8" borderId="66" xfId="1" applyNumberFormat="1" applyFont="1" applyFill="1" applyBorder="1" applyAlignment="1">
      <alignment horizontal="center" vertical="center"/>
    </xf>
    <xf numFmtId="0" fontId="4" fillId="8" borderId="67" xfId="1" applyNumberFormat="1" applyFont="1" applyFill="1" applyBorder="1" applyAlignment="1">
      <alignment horizontal="center" vertical="center"/>
    </xf>
    <xf numFmtId="0" fontId="4" fillId="8" borderId="68" xfId="1" applyNumberFormat="1" applyFont="1" applyFill="1" applyBorder="1" applyAlignment="1" applyProtection="1">
      <alignment horizontal="center" vertical="center"/>
      <protection locked="0"/>
    </xf>
    <xf numFmtId="0" fontId="4" fillId="0" borderId="0" xfId="1" applyNumberFormat="1" applyFont="1" applyAlignment="1" applyProtection="1">
      <alignment vertical="center"/>
    </xf>
    <xf numFmtId="49" fontId="5" fillId="9" borderId="65" xfId="1" applyNumberFormat="1" applyFont="1" applyFill="1" applyBorder="1" applyAlignment="1">
      <alignment horizontal="center" vertical="center"/>
    </xf>
    <xf numFmtId="0" fontId="4" fillId="9" borderId="66" xfId="1" applyNumberFormat="1" applyFont="1" applyFill="1" applyBorder="1" applyAlignment="1">
      <alignment horizontal="center" vertical="center"/>
    </xf>
    <xf numFmtId="0" fontId="4" fillId="9" borderId="67" xfId="1" applyNumberFormat="1" applyFont="1" applyFill="1" applyBorder="1" applyAlignment="1">
      <alignment horizontal="center" vertical="center"/>
    </xf>
    <xf numFmtId="0" fontId="4" fillId="9" borderId="68" xfId="1" applyNumberFormat="1" applyFont="1" applyFill="1" applyBorder="1" applyAlignment="1" applyProtection="1">
      <alignment horizontal="center" vertical="center"/>
      <protection locked="0"/>
    </xf>
    <xf numFmtId="49" fontId="5" fillId="0" borderId="65" xfId="1" applyNumberFormat="1" applyFont="1" applyFill="1" applyBorder="1" applyAlignment="1">
      <alignment horizontal="center" vertical="center"/>
    </xf>
    <xf numFmtId="0" fontId="4" fillId="0" borderId="66" xfId="1" applyNumberFormat="1" applyFont="1" applyFill="1" applyBorder="1" applyAlignment="1">
      <alignment horizontal="center" vertical="center"/>
    </xf>
    <xf numFmtId="0" fontId="4" fillId="0" borderId="67" xfId="1" applyNumberFormat="1" applyFont="1" applyFill="1" applyBorder="1" applyAlignment="1">
      <alignment horizontal="center" vertical="center"/>
    </xf>
    <xf numFmtId="0" fontId="4" fillId="0" borderId="68" xfId="1" applyNumberFormat="1" applyFont="1" applyFill="1" applyBorder="1" applyAlignment="1" applyProtection="1">
      <alignment horizontal="center" vertical="center"/>
      <protection locked="0"/>
    </xf>
    <xf numFmtId="0" fontId="4" fillId="0" borderId="65" xfId="1" applyFont="1" applyFill="1" applyBorder="1" applyAlignment="1">
      <alignment horizontal="center" vertical="center"/>
    </xf>
    <xf numFmtId="0" fontId="4" fillId="0" borderId="67" xfId="1" applyFont="1" applyFill="1" applyBorder="1" applyAlignment="1">
      <alignment horizontal="center" vertical="center"/>
    </xf>
    <xf numFmtId="0" fontId="4" fillId="0" borderId="0" xfId="1" applyFont="1" applyAlignment="1">
      <alignment vertical="center"/>
    </xf>
    <xf numFmtId="0" fontId="4" fillId="0" borderId="66" xfId="1" applyFont="1" applyFill="1" applyBorder="1" applyAlignment="1">
      <alignment horizontal="center" vertical="center"/>
    </xf>
    <xf numFmtId="0" fontId="4" fillId="0" borderId="67" xfId="1" applyFont="1" applyFill="1" applyBorder="1" applyAlignment="1" applyProtection="1">
      <alignment horizontal="center" vertical="center"/>
    </xf>
    <xf numFmtId="0" fontId="4" fillId="0" borderId="68" xfId="1" applyNumberFormat="1" applyFont="1" applyFill="1" applyBorder="1" applyAlignment="1">
      <alignment horizontal="center" vertical="center"/>
    </xf>
    <xf numFmtId="0" fontId="4" fillId="0" borderId="69" xfId="1" applyFont="1" applyFill="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xf>
    <xf numFmtId="0" fontId="4" fillId="0" borderId="0" xfId="1" applyFont="1" applyFill="1" applyAlignment="1">
      <alignment horizontal="center" vertical="center"/>
    </xf>
    <xf numFmtId="0" fontId="0" fillId="0" borderId="70" xfId="0" applyBorder="1"/>
    <xf numFmtId="0" fontId="4" fillId="0" borderId="0" xfId="1" applyFont="1" applyFill="1" applyBorder="1" applyAlignment="1">
      <alignment horizontal="center" vertical="center"/>
    </xf>
    <xf numFmtId="0" fontId="4" fillId="0" borderId="72" xfId="1" applyNumberFormat="1" applyFont="1" applyFill="1" applyBorder="1" applyAlignment="1">
      <alignment horizontal="center"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49" fontId="6" fillId="0" borderId="3" xfId="0" applyNumberFormat="1" applyFont="1" applyBorder="1" applyAlignment="1">
      <alignment horizontal="left" vertical="center"/>
    </xf>
    <xf numFmtId="0" fontId="31" fillId="0" borderId="0" xfId="0" applyFont="1" applyAlignment="1">
      <alignment vertical="center"/>
    </xf>
    <xf numFmtId="0" fontId="32" fillId="0" borderId="0" xfId="3" applyFont="1" applyAlignment="1" applyProtection="1">
      <alignment vertical="center"/>
      <protection locked="0"/>
    </xf>
    <xf numFmtId="49" fontId="8" fillId="0" borderId="5" xfId="0" applyNumberFormat="1" applyFont="1" applyBorder="1" applyAlignment="1">
      <alignment horizontal="right" vertical="center"/>
    </xf>
    <xf numFmtId="49" fontId="8" fillId="0" borderId="5" xfId="0" applyNumberFormat="1" applyFont="1" applyBorder="1" applyAlignment="1">
      <alignment vertical="center"/>
    </xf>
    <xf numFmtId="49" fontId="22" fillId="0" borderId="5" xfId="0" applyNumberFormat="1" applyFont="1" applyBorder="1" applyAlignment="1">
      <alignment vertical="center"/>
    </xf>
    <xf numFmtId="49" fontId="22" fillId="0" borderId="0" xfId="0" applyNumberFormat="1" applyFont="1" applyAlignment="1">
      <alignment vertical="center"/>
    </xf>
    <xf numFmtId="49" fontId="6" fillId="0" borderId="0" xfId="0" applyNumberFormat="1" applyFont="1" applyBorder="1" applyAlignment="1">
      <alignment vertical="center"/>
    </xf>
    <xf numFmtId="49" fontId="21" fillId="4" borderId="9" xfId="0" applyNumberFormat="1" applyFont="1" applyFill="1" applyBorder="1" applyAlignment="1" applyProtection="1">
      <alignment horizontal="center" vertical="center"/>
      <protection locked="0" hidden="1"/>
    </xf>
    <xf numFmtId="49" fontId="21" fillId="4" borderId="4" xfId="0" applyNumberFormat="1" applyFont="1" applyFill="1" applyBorder="1" applyAlignment="1" applyProtection="1">
      <alignment horizontal="center" vertical="center"/>
      <protection locked="0" hidden="1"/>
    </xf>
    <xf numFmtId="0" fontId="6" fillId="0" borderId="7" xfId="1" applyFont="1" applyBorder="1" applyAlignment="1" applyProtection="1">
      <alignment vertical="center"/>
    </xf>
    <xf numFmtId="0" fontId="6" fillId="0" borderId="0" xfId="1" applyFont="1" applyBorder="1" applyAlignment="1" applyProtection="1">
      <alignment vertical="center"/>
    </xf>
    <xf numFmtId="0" fontId="6" fillId="0" borderId="7" xfId="1" applyFont="1" applyFill="1" applyBorder="1" applyAlignment="1" applyProtection="1">
      <alignment horizontal="center" vertical="center"/>
    </xf>
    <xf numFmtId="0" fontId="6" fillId="0" borderId="7" xfId="1" applyFont="1" applyFill="1" applyBorder="1" applyAlignment="1" applyProtection="1">
      <alignment vertical="center"/>
    </xf>
    <xf numFmtId="49" fontId="6" fillId="0" borderId="7" xfId="0" applyNumberFormat="1" applyFont="1" applyFill="1" applyBorder="1" applyAlignment="1" applyProtection="1">
      <alignment vertical="center"/>
    </xf>
    <xf numFmtId="49" fontId="6" fillId="0" borderId="7" xfId="0" applyNumberFormat="1" applyFont="1" applyBorder="1" applyAlignment="1" applyProtection="1">
      <alignment vertical="center"/>
    </xf>
    <xf numFmtId="49" fontId="6" fillId="0" borderId="29" xfId="0" applyNumberFormat="1" applyFont="1" applyBorder="1" applyAlignment="1" applyProtection="1">
      <alignmen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Border="1" applyAlignment="1" applyProtection="1">
      <alignment vertical="center"/>
    </xf>
    <xf numFmtId="49" fontId="6" fillId="0" borderId="37" xfId="0" applyNumberFormat="1" applyFont="1" applyBorder="1" applyAlignment="1" applyProtection="1">
      <alignment vertical="center"/>
    </xf>
    <xf numFmtId="49" fontId="6" fillId="6" borderId="0" xfId="0" applyNumberFormat="1" applyFont="1" applyFill="1" applyAlignment="1" applyProtection="1">
      <alignment vertical="center"/>
    </xf>
    <xf numFmtId="49" fontId="6" fillId="0" borderId="7" xfId="0" applyNumberFormat="1" applyFont="1" applyBorder="1" applyAlignment="1">
      <alignment horizontal="left" vertical="center"/>
    </xf>
    <xf numFmtId="49" fontId="21" fillId="4" borderId="6" xfId="0" applyNumberFormat="1" applyFont="1" applyFill="1" applyBorder="1" applyAlignment="1" applyProtection="1">
      <alignment horizontal="center" vertical="center"/>
      <protection locked="0" hidden="1"/>
    </xf>
    <xf numFmtId="49" fontId="6" fillId="0" borderId="7" xfId="0" applyNumberFormat="1" applyFont="1" applyBorder="1" applyAlignment="1">
      <alignment vertical="center"/>
    </xf>
    <xf numFmtId="49" fontId="6" fillId="0" borderId="18" xfId="0" applyNumberFormat="1" applyFont="1" applyBorder="1" applyAlignment="1">
      <alignment vertical="center"/>
    </xf>
    <xf numFmtId="49" fontId="5" fillId="0" borderId="15"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5" fillId="0" borderId="2" xfId="0" applyNumberFormat="1" applyFont="1" applyFill="1" applyBorder="1" applyAlignment="1">
      <alignment vertical="center"/>
    </xf>
    <xf numFmtId="49" fontId="5" fillId="0" borderId="6" xfId="0" applyNumberFormat="1" applyFont="1" applyFill="1" applyBorder="1" applyAlignment="1">
      <alignment vertical="center"/>
    </xf>
    <xf numFmtId="49" fontId="5" fillId="0" borderId="9" xfId="0" applyNumberFormat="1" applyFont="1" applyFill="1" applyBorder="1" applyAlignment="1">
      <alignment vertical="center"/>
    </xf>
    <xf numFmtId="49" fontId="5" fillId="0" borderId="4" xfId="0" applyNumberFormat="1" applyFont="1" applyFill="1" applyBorder="1" applyAlignment="1">
      <alignment vertical="center"/>
    </xf>
    <xf numFmtId="0" fontId="6" fillId="0" borderId="6" xfId="1" applyFont="1" applyFill="1" applyBorder="1" applyAlignment="1" applyProtection="1">
      <alignment vertical="center"/>
    </xf>
    <xf numFmtId="0" fontId="6" fillId="0" borderId="9" xfId="1" applyFont="1" applyFill="1" applyBorder="1" applyAlignment="1" applyProtection="1">
      <alignment vertical="center"/>
    </xf>
    <xf numFmtId="49" fontId="5" fillId="0" borderId="0" xfId="0" applyNumberFormat="1" applyFont="1" applyFill="1" applyBorder="1" applyAlignment="1">
      <alignment vertical="center"/>
    </xf>
    <xf numFmtId="49" fontId="6" fillId="0" borderId="0" xfId="0" applyNumberFormat="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xf>
    <xf numFmtId="0" fontId="5" fillId="0" borderId="20" xfId="1" applyFont="1" applyFill="1" applyBorder="1" applyAlignment="1">
      <alignment vertical="center"/>
    </xf>
    <xf numFmtId="0" fontId="5" fillId="0" borderId="18" xfId="1" applyFont="1" applyFill="1" applyBorder="1" applyAlignment="1">
      <alignment vertical="center"/>
    </xf>
    <xf numFmtId="49" fontId="4" fillId="0" borderId="14" xfId="0" applyNumberFormat="1" applyFont="1" applyBorder="1" applyAlignment="1">
      <alignment vertical="center"/>
    </xf>
    <xf numFmtId="49" fontId="6" fillId="0" borderId="6" xfId="0" applyNumberFormat="1" applyFont="1" applyBorder="1" applyAlignment="1">
      <alignment horizontal="center" vertical="center"/>
    </xf>
    <xf numFmtId="0" fontId="5" fillId="0" borderId="6" xfId="0" applyFont="1" applyBorder="1" applyAlignment="1">
      <alignment vertical="center"/>
    </xf>
    <xf numFmtId="0" fontId="4" fillId="10" borderId="69" xfId="1" applyFont="1" applyFill="1" applyBorder="1" applyAlignment="1">
      <alignment horizontal="center" vertical="center"/>
    </xf>
    <xf numFmtId="0" fontId="4" fillId="10" borderId="65" xfId="1" applyFont="1" applyFill="1" applyBorder="1" applyAlignment="1">
      <alignment horizontal="center" vertical="center"/>
    </xf>
    <xf numFmtId="0" fontId="0" fillId="10" borderId="0" xfId="0" applyFill="1"/>
    <xf numFmtId="0" fontId="4" fillId="10" borderId="71" xfId="1" applyNumberFormat="1" applyFont="1" applyFill="1" applyBorder="1" applyAlignment="1">
      <alignment horizontal="center" vertical="center"/>
    </xf>
    <xf numFmtId="0" fontId="4" fillId="10" borderId="68" xfId="1" applyNumberFormat="1" applyFont="1" applyFill="1" applyBorder="1" applyAlignment="1">
      <alignment horizontal="center" vertical="center"/>
    </xf>
    <xf numFmtId="49" fontId="34" fillId="4" borderId="6" xfId="0" applyNumberFormat="1" applyFont="1" applyFill="1" applyBorder="1" applyAlignment="1" applyProtection="1">
      <alignment horizontal="center" vertical="center"/>
      <protection locked="0" hidden="1"/>
    </xf>
    <xf numFmtId="49" fontId="6" fillId="0" borderId="3" xfId="0" applyNumberFormat="1" applyFont="1" applyBorder="1" applyAlignment="1">
      <alignment horizontal="right" vertical="center"/>
    </xf>
    <xf numFmtId="0" fontId="6" fillId="4" borderId="3" xfId="0" applyNumberFormat="1" applyFont="1" applyFill="1" applyBorder="1" applyAlignment="1" applyProtection="1">
      <alignment vertical="center"/>
      <protection locked="0"/>
    </xf>
    <xf numFmtId="49" fontId="34" fillId="0" borderId="20" xfId="0" applyNumberFormat="1" applyFont="1" applyFill="1" applyBorder="1" applyAlignment="1" applyProtection="1">
      <alignment horizontal="center" vertical="center"/>
      <protection locked="0" hidden="1"/>
    </xf>
    <xf numFmtId="49" fontId="6" fillId="0" borderId="18" xfId="0" applyNumberFormat="1" applyFont="1" applyFill="1" applyBorder="1" applyAlignment="1">
      <alignment horizontal="left" vertical="center"/>
    </xf>
    <xf numFmtId="49" fontId="4" fillId="0" borderId="18" xfId="0" applyNumberFormat="1" applyFont="1" applyBorder="1" applyAlignment="1">
      <alignment vertical="center"/>
    </xf>
    <xf numFmtId="49" fontId="6" fillId="0" borderId="30" xfId="0" applyNumberFormat="1" applyFont="1" applyFill="1" applyBorder="1" applyAlignment="1">
      <alignment vertical="center"/>
    </xf>
    <xf numFmtId="0" fontId="6" fillId="0" borderId="30" xfId="0" applyNumberFormat="1" applyFont="1" applyFill="1" applyBorder="1" applyAlignment="1">
      <alignment vertical="center"/>
    </xf>
    <xf numFmtId="49" fontId="5" fillId="0" borderId="7" xfId="0" applyNumberFormat="1" applyFont="1" applyFill="1" applyBorder="1" applyAlignment="1">
      <alignment vertical="center"/>
    </xf>
    <xf numFmtId="0" fontId="4" fillId="10" borderId="67" xfId="1" applyFont="1" applyFill="1" applyBorder="1" applyAlignment="1">
      <alignment horizontal="center" vertical="center"/>
    </xf>
    <xf numFmtId="0" fontId="4" fillId="8" borderId="65" xfId="1" applyFont="1" applyFill="1" applyBorder="1" applyAlignment="1">
      <alignment horizontal="center" vertical="center"/>
    </xf>
    <xf numFmtId="0" fontId="4" fillId="8" borderId="67" xfId="1" applyFont="1" applyFill="1" applyBorder="1" applyAlignment="1">
      <alignment horizontal="center" vertical="center"/>
    </xf>
    <xf numFmtId="0" fontId="4" fillId="8" borderId="68" xfId="1" applyNumberFormat="1" applyFont="1" applyFill="1" applyBorder="1" applyAlignment="1">
      <alignment horizontal="center" vertical="center"/>
    </xf>
    <xf numFmtId="49" fontId="6" fillId="0" borderId="5" xfId="0" applyNumberFormat="1" applyFont="1" applyBorder="1" applyAlignment="1">
      <alignment vertical="center"/>
    </xf>
    <xf numFmtId="49" fontId="6" fillId="0" borderId="7" xfId="0" applyNumberFormat="1" applyFont="1" applyBorder="1" applyAlignment="1">
      <alignment vertical="center"/>
    </xf>
    <xf numFmtId="49" fontId="5" fillId="2" borderId="17" xfId="0" applyNumberFormat="1" applyFont="1" applyFill="1" applyBorder="1" applyAlignment="1">
      <alignment horizontal="center" vertic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2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21" fillId="4" borderId="9" xfId="0" applyNumberFormat="1" applyFont="1" applyFill="1" applyBorder="1" applyAlignment="1" applyProtection="1">
      <alignment horizontal="center" vertical="center"/>
      <protection locked="0"/>
    </xf>
    <xf numFmtId="49" fontId="21" fillId="4" borderId="4" xfId="0" applyNumberFormat="1" applyFont="1" applyFill="1" applyBorder="1" applyAlignment="1" applyProtection="1">
      <alignment horizontal="center" vertical="center"/>
      <protection locked="0"/>
    </xf>
    <xf numFmtId="49" fontId="6" fillId="0" borderId="7"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5" fillId="2" borderId="26"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1" fillId="4" borderId="6" xfId="0" applyNumberFormat="1" applyFont="1" applyFill="1" applyBorder="1" applyAlignment="1" applyProtection="1">
      <alignment horizontal="center" vertical="center"/>
      <protection locked="0" hidden="1"/>
    </xf>
    <xf numFmtId="49" fontId="21" fillId="4" borderId="4" xfId="0" applyNumberFormat="1" applyFont="1" applyFill="1" applyBorder="1" applyAlignment="1" applyProtection="1">
      <alignment horizontal="center" vertical="center"/>
      <protection locked="0" hidden="1"/>
    </xf>
    <xf numFmtId="49" fontId="6" fillId="0" borderId="8" xfId="0" applyNumberFormat="1" applyFont="1" applyBorder="1" applyAlignment="1">
      <alignment horizontal="left" vertical="center"/>
    </xf>
    <xf numFmtId="49" fontId="6" fillId="0" borderId="10" xfId="0" applyNumberFormat="1" applyFont="1" applyBorder="1" applyAlignment="1">
      <alignment horizontal="left" vertical="center"/>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0" fontId="6" fillId="4" borderId="7" xfId="1" applyFont="1" applyFill="1" applyBorder="1" applyAlignment="1" applyProtection="1">
      <alignment horizontal="center" vertical="center"/>
      <protection locked="0"/>
    </xf>
    <xf numFmtId="0" fontId="6" fillId="4" borderId="0" xfId="1" applyFont="1" applyFill="1" applyBorder="1" applyAlignment="1" applyProtection="1">
      <alignment horizontal="center" vertical="center"/>
      <protection locked="0"/>
    </xf>
    <xf numFmtId="49" fontId="6" fillId="2" borderId="12"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6" fillId="2" borderId="14" xfId="0" applyNumberFormat="1" applyFont="1" applyFill="1" applyBorder="1" applyAlignment="1">
      <alignment horizontal="center" vertical="center"/>
    </xf>
    <xf numFmtId="49" fontId="6" fillId="2" borderId="38"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4" borderId="13" xfId="0" applyNumberFormat="1" applyFont="1" applyFill="1" applyBorder="1" applyAlignment="1" applyProtection="1">
      <alignment horizontal="center" vertical="center"/>
      <protection locked="0"/>
    </xf>
    <xf numFmtId="49" fontId="6" fillId="4" borderId="0" xfId="0" applyNumberFormat="1" applyFont="1" applyFill="1" applyBorder="1" applyAlignment="1" applyProtection="1">
      <alignment horizontal="center" vertical="center"/>
      <protection locked="0"/>
    </xf>
    <xf numFmtId="49" fontId="6" fillId="0" borderId="1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5" fillId="2" borderId="26"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6" fillId="0" borderId="13" xfId="1" applyNumberFormat="1" applyFont="1" applyBorder="1" applyAlignment="1">
      <alignment horizontal="center" vertical="center"/>
    </xf>
    <xf numFmtId="49" fontId="6" fillId="0" borderId="18" xfId="1" applyNumberFormat="1" applyFont="1" applyBorder="1" applyAlignment="1">
      <alignment horizontal="center" vertical="center"/>
    </xf>
    <xf numFmtId="49" fontId="5" fillId="2" borderId="38" xfId="0" applyNumberFormat="1" applyFont="1" applyFill="1" applyBorder="1" applyAlignment="1">
      <alignment horizontal="center" vertical="center"/>
    </xf>
    <xf numFmtId="49" fontId="5" fillId="2" borderId="2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6" fillId="4" borderId="15" xfId="1" applyNumberFormat="1" applyFont="1" applyFill="1" applyBorder="1" applyAlignment="1" applyProtection="1">
      <alignment horizontal="center" vertical="center"/>
      <protection locked="0"/>
    </xf>
    <xf numFmtId="49" fontId="6" fillId="4" borderId="13" xfId="1" applyNumberFormat="1" applyFont="1" applyFill="1" applyBorder="1" applyAlignment="1" applyProtection="1">
      <alignment horizontal="center" vertical="center"/>
      <protection locked="0"/>
    </xf>
    <xf numFmtId="49" fontId="6" fillId="4" borderId="20" xfId="1" applyNumberFormat="1" applyFont="1" applyFill="1" applyBorder="1" applyAlignment="1" applyProtection="1">
      <alignment horizontal="center" vertical="center"/>
      <protection locked="0"/>
    </xf>
    <xf numFmtId="49" fontId="6" fillId="4" borderId="18" xfId="1" applyNumberFormat="1" applyFont="1" applyFill="1" applyBorder="1" applyAlignment="1" applyProtection="1">
      <alignment horizontal="center" vertical="center"/>
      <protection locked="0"/>
    </xf>
    <xf numFmtId="49" fontId="21" fillId="4" borderId="15" xfId="0" applyNumberFormat="1" applyFont="1" applyFill="1" applyBorder="1" applyAlignment="1" applyProtection="1">
      <alignment horizontal="center" vertical="center"/>
      <protection locked="0"/>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6" fillId="0" borderId="13" xfId="0" applyNumberFormat="1" applyFont="1" applyBorder="1" applyAlignment="1">
      <alignment vertical="center"/>
    </xf>
    <xf numFmtId="49" fontId="6" fillId="0" borderId="0" xfId="0" applyNumberFormat="1" applyFont="1" applyBorder="1" applyAlignment="1">
      <alignment vertical="center"/>
    </xf>
    <xf numFmtId="49" fontId="6" fillId="0" borderId="5" xfId="0" applyNumberFormat="1" applyFont="1" applyBorder="1" applyAlignment="1">
      <alignment vertical="center"/>
    </xf>
    <xf numFmtId="49" fontId="5" fillId="2" borderId="28" xfId="0" applyNumberFormat="1" applyFont="1" applyFill="1" applyBorder="1" applyAlignment="1">
      <alignment horizontal="center" vertical="center"/>
    </xf>
    <xf numFmtId="49" fontId="21" fillId="4" borderId="9" xfId="0" applyNumberFormat="1" applyFont="1" applyFill="1" applyBorder="1" applyAlignment="1" applyProtection="1">
      <alignment horizontal="center" vertical="center"/>
      <protection locked="0" hidden="1"/>
    </xf>
    <xf numFmtId="49" fontId="6" fillId="0" borderId="7" xfId="0" applyNumberFormat="1" applyFont="1" applyBorder="1" applyAlignment="1">
      <alignment vertical="center"/>
    </xf>
    <xf numFmtId="0" fontId="13" fillId="0" borderId="22" xfId="0" applyFont="1" applyBorder="1" applyAlignment="1">
      <alignment horizontal="center" vertical="center" textRotation="255"/>
    </xf>
    <xf numFmtId="0" fontId="13" fillId="0" borderId="23" xfId="0" applyFont="1" applyBorder="1" applyAlignment="1">
      <alignment horizontal="center" vertical="center" textRotation="255"/>
    </xf>
    <xf numFmtId="49" fontId="6" fillId="2" borderId="16"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49" fontId="23" fillId="4" borderId="12" xfId="0" applyNumberFormat="1" applyFont="1" applyFill="1" applyBorder="1" applyAlignment="1" applyProtection="1">
      <alignment horizontal="center" vertical="center"/>
      <protection locked="0" hidden="1"/>
    </xf>
    <xf numFmtId="49" fontId="23" fillId="4" borderId="13" xfId="0" applyNumberFormat="1" applyFont="1" applyFill="1" applyBorder="1" applyAlignment="1" applyProtection="1">
      <alignment horizontal="center" vertical="center"/>
      <protection locked="0" hidden="1"/>
    </xf>
    <xf numFmtId="49" fontId="23" fillId="4" borderId="17" xfId="0" applyNumberFormat="1" applyFont="1" applyFill="1" applyBorder="1" applyAlignment="1" applyProtection="1">
      <alignment horizontal="center" vertical="center"/>
      <protection locked="0" hidden="1"/>
    </xf>
    <xf numFmtId="49" fontId="23" fillId="4" borderId="18" xfId="0" applyNumberFormat="1" applyFont="1" applyFill="1" applyBorder="1" applyAlignment="1" applyProtection="1">
      <alignment horizontal="center" vertical="center"/>
      <protection locked="0" hidden="1"/>
    </xf>
    <xf numFmtId="49" fontId="6" fillId="0" borderId="18" xfId="0" applyNumberFormat="1" applyFont="1" applyBorder="1" applyAlignment="1">
      <alignment vertical="center"/>
    </xf>
    <xf numFmtId="49" fontId="6" fillId="2" borderId="12"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xf>
    <xf numFmtId="49" fontId="29" fillId="6" borderId="0" xfId="0" applyNumberFormat="1" applyFont="1" applyFill="1" applyAlignment="1">
      <alignment horizontal="center" vertical="center"/>
    </xf>
    <xf numFmtId="49" fontId="22" fillId="0" borderId="13" xfId="1" applyNumberFormat="1" applyFont="1" applyFill="1" applyBorder="1" applyAlignment="1" applyProtection="1">
      <alignment horizontal="center" vertical="center"/>
    </xf>
    <xf numFmtId="49" fontId="22" fillId="0" borderId="18" xfId="1" applyNumberFormat="1" applyFont="1" applyFill="1" applyBorder="1" applyAlignment="1" applyProtection="1">
      <alignment horizontal="center" vertical="center"/>
    </xf>
    <xf numFmtId="49" fontId="6" fillId="0" borderId="16" xfId="1" applyNumberFormat="1" applyFont="1" applyBorder="1" applyAlignment="1">
      <alignment horizontal="center" vertical="center"/>
    </xf>
    <xf numFmtId="49" fontId="6" fillId="0" borderId="21" xfId="1" applyNumberFormat="1" applyFont="1" applyBorder="1" applyAlignment="1">
      <alignment horizontal="center" vertical="center"/>
    </xf>
    <xf numFmtId="49" fontId="5" fillId="0" borderId="6" xfId="0" applyNumberFormat="1" applyFont="1" applyFill="1" applyBorder="1" applyAlignment="1">
      <alignment horizontal="left" vertical="top"/>
    </xf>
    <xf numFmtId="49" fontId="5" fillId="0" borderId="7" xfId="0" applyNumberFormat="1" applyFont="1" applyFill="1" applyBorder="1" applyAlignment="1">
      <alignment horizontal="left" vertical="top"/>
    </xf>
    <xf numFmtId="49" fontId="5" fillId="0" borderId="29" xfId="0" applyNumberFormat="1" applyFont="1" applyFill="1" applyBorder="1" applyAlignment="1">
      <alignment horizontal="left" vertical="top"/>
    </xf>
    <xf numFmtId="49" fontId="5" fillId="0" borderId="20"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21" xfId="0" applyNumberFormat="1" applyFont="1" applyFill="1" applyBorder="1" applyAlignment="1">
      <alignment horizontal="left" vertical="top"/>
    </xf>
    <xf numFmtId="49" fontId="16" fillId="0" borderId="6" xfId="0" applyNumberFormat="1" applyFont="1" applyBorder="1" applyAlignment="1" applyProtection="1">
      <alignment horizontal="left" vertical="top"/>
      <protection locked="0"/>
    </xf>
    <xf numFmtId="49" fontId="16" fillId="0" borderId="7" xfId="0" applyNumberFormat="1" applyFont="1" applyBorder="1" applyAlignment="1" applyProtection="1">
      <alignment horizontal="left" vertical="top"/>
      <protection locked="0"/>
    </xf>
    <xf numFmtId="49" fontId="16" fillId="0" borderId="8" xfId="0" applyNumberFormat="1" applyFont="1" applyBorder="1" applyAlignment="1" applyProtection="1">
      <alignment horizontal="left" vertical="top"/>
      <protection locked="0"/>
    </xf>
    <xf numFmtId="49" fontId="16" fillId="0" borderId="9" xfId="0" applyNumberFormat="1" applyFont="1" applyBorder="1" applyAlignment="1" applyProtection="1">
      <alignment horizontal="left" vertical="top"/>
      <protection locked="0"/>
    </xf>
    <xf numFmtId="49" fontId="16" fillId="0" borderId="0" xfId="0" applyNumberFormat="1" applyFont="1" applyBorder="1" applyAlignment="1" applyProtection="1">
      <alignment horizontal="left" vertical="top"/>
      <protection locked="0"/>
    </xf>
    <xf numFmtId="49" fontId="16" fillId="0" borderId="1" xfId="0" applyNumberFormat="1" applyFont="1" applyBorder="1" applyAlignment="1" applyProtection="1">
      <alignment horizontal="left" vertical="top"/>
      <protection locked="0"/>
    </xf>
    <xf numFmtId="49" fontId="16" fillId="0" borderId="4" xfId="0" applyNumberFormat="1" applyFont="1" applyBorder="1" applyAlignment="1" applyProtection="1">
      <alignment horizontal="left" vertical="top"/>
      <protection locked="0"/>
    </xf>
    <xf numFmtId="49" fontId="16" fillId="0" borderId="5" xfId="0" applyNumberFormat="1" applyFont="1" applyBorder="1" applyAlignment="1" applyProtection="1">
      <alignment horizontal="left" vertical="top"/>
      <protection locked="0"/>
    </xf>
    <xf numFmtId="49" fontId="16" fillId="0" borderId="10" xfId="0" applyNumberFormat="1" applyFont="1" applyBorder="1" applyAlignment="1" applyProtection="1">
      <alignment horizontal="left" vertical="top"/>
      <protection locked="0"/>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38" fontId="6" fillId="0" borderId="32" xfId="2" applyFont="1" applyBorder="1" applyAlignment="1" applyProtection="1">
      <alignment vertical="center"/>
      <protection locked="0"/>
    </xf>
    <xf numFmtId="38" fontId="6" fillId="0" borderId="30" xfId="2" applyFont="1" applyBorder="1" applyAlignment="1" applyProtection="1">
      <alignment vertical="center"/>
      <protection locked="0"/>
    </xf>
    <xf numFmtId="38" fontId="6" fillId="0" borderId="31" xfId="2" applyFont="1" applyBorder="1" applyAlignment="1" applyProtection="1">
      <alignment vertical="center"/>
      <protection locked="0"/>
    </xf>
    <xf numFmtId="38" fontId="6" fillId="0" borderId="2" xfId="2" applyFont="1" applyBorder="1" applyAlignment="1" applyProtection="1">
      <alignment vertical="center"/>
      <protection locked="0"/>
    </xf>
    <xf numFmtId="38" fontId="6" fillId="0" borderId="3" xfId="2" applyFont="1" applyBorder="1" applyAlignment="1" applyProtection="1">
      <alignment vertical="center"/>
      <protection locked="0"/>
    </xf>
    <xf numFmtId="38" fontId="6" fillId="0" borderId="11" xfId="2" applyFont="1" applyBorder="1" applyAlignment="1" applyProtection="1">
      <alignment vertical="center"/>
      <protection locked="0"/>
    </xf>
    <xf numFmtId="38" fontId="6" fillId="0" borderId="27" xfId="2" applyFont="1" applyBorder="1" applyAlignment="1" applyProtection="1">
      <alignment vertical="center"/>
      <protection locked="0"/>
    </xf>
    <xf numFmtId="49" fontId="6" fillId="0" borderId="17"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38" fontId="6" fillId="0" borderId="33" xfId="2" applyFont="1" applyBorder="1" applyAlignment="1" applyProtection="1">
      <alignment vertical="center"/>
      <protection locked="0"/>
    </xf>
    <xf numFmtId="49" fontId="6" fillId="0" borderId="47"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2" xfId="0" applyNumberFormat="1"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6" fillId="0" borderId="32" xfId="0" applyNumberFormat="1"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42" xfId="0" applyFont="1" applyFill="1" applyBorder="1" applyAlignment="1">
      <alignment horizontal="center" vertical="center"/>
    </xf>
    <xf numFmtId="49" fontId="6" fillId="0" borderId="3"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9" fillId="0" borderId="0" xfId="0" applyNumberFormat="1" applyFont="1" applyAlignment="1">
      <alignment horizontal="center" vertical="center"/>
    </xf>
    <xf numFmtId="49" fontId="6" fillId="2" borderId="34" xfId="0" applyNumberFormat="1" applyFont="1" applyFill="1" applyBorder="1" applyAlignment="1">
      <alignment horizontal="center" vertical="center"/>
    </xf>
    <xf numFmtId="49" fontId="6" fillId="2" borderId="35" xfId="0" applyNumberFormat="1" applyFont="1" applyFill="1" applyBorder="1" applyAlignment="1">
      <alignment horizontal="center" vertical="center"/>
    </xf>
    <xf numFmtId="49" fontId="6" fillId="2" borderId="36" xfId="0" applyNumberFormat="1" applyFont="1" applyFill="1" applyBorder="1" applyAlignment="1">
      <alignment horizontal="center" vertical="center"/>
    </xf>
    <xf numFmtId="49" fontId="6" fillId="4" borderId="41" xfId="1" applyNumberFormat="1" applyFont="1" applyFill="1" applyBorder="1" applyAlignment="1" applyProtection="1">
      <alignment horizontal="left" vertical="center"/>
      <protection locked="0"/>
    </xf>
    <xf numFmtId="49" fontId="6" fillId="4" borderId="35" xfId="1" applyNumberFormat="1" applyFont="1" applyFill="1" applyBorder="1" applyAlignment="1" applyProtection="1">
      <alignment horizontal="left" vertical="center"/>
      <protection locked="0"/>
    </xf>
    <xf numFmtId="49" fontId="6" fillId="4" borderId="42" xfId="1" applyNumberFormat="1" applyFont="1" applyFill="1" applyBorder="1" applyAlignment="1" applyProtection="1">
      <alignment horizontal="left" vertical="center"/>
      <protection locked="0"/>
    </xf>
    <xf numFmtId="49" fontId="6" fillId="2" borderId="28"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4" borderId="6" xfId="1" applyNumberFormat="1" applyFont="1" applyFill="1" applyBorder="1" applyAlignment="1" applyProtection="1">
      <alignment horizontal="left" vertical="center"/>
      <protection locked="0"/>
    </xf>
    <xf numFmtId="49" fontId="6" fillId="4" borderId="7" xfId="1" applyNumberFormat="1" applyFont="1" applyFill="1" applyBorder="1" applyAlignment="1" applyProtection="1">
      <alignment horizontal="left" vertical="center"/>
      <protection locked="0"/>
    </xf>
    <xf numFmtId="49" fontId="6" fillId="4" borderId="29" xfId="1" applyNumberFormat="1" applyFont="1" applyFill="1" applyBorder="1" applyAlignment="1" applyProtection="1">
      <alignment horizontal="left" vertical="center"/>
      <protection locked="0"/>
    </xf>
    <xf numFmtId="49" fontId="6" fillId="4" borderId="4" xfId="1" applyNumberFormat="1" applyFont="1" applyFill="1" applyBorder="1" applyAlignment="1" applyProtection="1">
      <alignment horizontal="left" vertical="center"/>
      <protection locked="0"/>
    </xf>
    <xf numFmtId="49" fontId="6" fillId="4" borderId="5" xfId="1" applyNumberFormat="1" applyFont="1" applyFill="1" applyBorder="1" applyAlignment="1" applyProtection="1">
      <alignment horizontal="left" vertical="center"/>
      <protection locked="0"/>
    </xf>
    <xf numFmtId="49" fontId="6" fillId="4" borderId="25" xfId="1" applyNumberFormat="1" applyFont="1" applyFill="1" applyBorder="1" applyAlignment="1" applyProtection="1">
      <alignment horizontal="left" vertical="center"/>
      <protection locked="0"/>
    </xf>
    <xf numFmtId="49" fontId="6" fillId="2" borderId="4"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10" xfId="1" applyNumberFormat="1" applyFont="1" applyFill="1" applyBorder="1" applyAlignment="1">
      <alignment horizontal="center" vertical="center"/>
    </xf>
    <xf numFmtId="176" fontId="6" fillId="4" borderId="5" xfId="1" applyNumberFormat="1" applyFont="1" applyFill="1" applyBorder="1" applyAlignment="1" applyProtection="1">
      <alignment horizontal="left" vertical="center"/>
      <protection locked="0"/>
    </xf>
    <xf numFmtId="176" fontId="6" fillId="4" borderId="10" xfId="1" applyNumberFormat="1" applyFont="1" applyFill="1" applyBorder="1" applyAlignment="1" applyProtection="1">
      <alignment horizontal="left" vertical="center"/>
      <protection locked="0"/>
    </xf>
    <xf numFmtId="176" fontId="6" fillId="4" borderId="4" xfId="1" applyNumberFormat="1" applyFont="1" applyFill="1" applyBorder="1" applyAlignment="1" applyProtection="1">
      <alignment horizontal="left" vertical="center"/>
      <protection locked="0"/>
    </xf>
    <xf numFmtId="176" fontId="6" fillId="4" borderId="25" xfId="1" applyNumberFormat="1" applyFont="1" applyFill="1" applyBorder="1" applyAlignment="1" applyProtection="1">
      <alignment horizontal="left" vertical="center"/>
      <protection locked="0"/>
    </xf>
    <xf numFmtId="49" fontId="5" fillId="2" borderId="4" xfId="1" applyNumberFormat="1" applyFont="1" applyFill="1" applyBorder="1" applyAlignment="1">
      <alignment horizontal="center" vertical="center"/>
    </xf>
    <xf numFmtId="49" fontId="5" fillId="2" borderId="5" xfId="1" applyNumberFormat="1" applyFont="1" applyFill="1" applyBorder="1" applyAlignment="1">
      <alignment horizontal="center" vertical="center"/>
    </xf>
    <xf numFmtId="49" fontId="5" fillId="2" borderId="10" xfId="1" applyNumberFormat="1" applyFont="1" applyFill="1" applyBorder="1" applyAlignment="1">
      <alignment horizontal="center" vertical="center"/>
    </xf>
    <xf numFmtId="49" fontId="6" fillId="4" borderId="2" xfId="1" applyNumberFormat="1" applyFont="1" applyFill="1" applyBorder="1" applyAlignment="1" applyProtection="1">
      <alignment horizontal="left" vertical="center"/>
      <protection locked="0"/>
    </xf>
    <xf numFmtId="49" fontId="6" fillId="4" borderId="3" xfId="1" applyNumberFormat="1" applyFont="1" applyFill="1" applyBorder="1" applyAlignment="1" applyProtection="1">
      <alignment horizontal="left" vertical="center"/>
      <protection locked="0"/>
    </xf>
    <xf numFmtId="49" fontId="6" fillId="4" borderId="27" xfId="1" applyNumberFormat="1" applyFont="1" applyFill="1" applyBorder="1" applyAlignment="1" applyProtection="1">
      <alignment horizontal="left" vertical="center"/>
      <protection locked="0"/>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11" xfId="1"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4" borderId="11" xfId="1" applyNumberFormat="1" applyFont="1" applyFill="1" applyBorder="1" applyAlignment="1" applyProtection="1">
      <alignment horizontal="left" vertical="center"/>
      <protection locked="0"/>
    </xf>
    <xf numFmtId="49" fontId="6" fillId="4" borderId="10" xfId="1" applyNumberFormat="1" applyFont="1" applyFill="1" applyBorder="1" applyAlignment="1" applyProtection="1">
      <alignment horizontal="left" vertical="center"/>
      <protection locked="0"/>
    </xf>
    <xf numFmtId="49" fontId="6" fillId="4" borderId="50" xfId="1" applyNumberFormat="1" applyFont="1" applyFill="1" applyBorder="1" applyAlignment="1" applyProtection="1">
      <alignment horizontal="left" vertical="center"/>
      <protection locked="0"/>
    </xf>
    <xf numFmtId="49" fontId="6" fillId="4" borderId="51" xfId="1" applyNumberFormat="1" applyFont="1" applyFill="1" applyBorder="1" applyAlignment="1" applyProtection="1">
      <alignment horizontal="left" vertical="center"/>
      <protection locked="0"/>
    </xf>
    <xf numFmtId="49" fontId="6" fillId="4" borderId="52" xfId="1" applyNumberFormat="1" applyFont="1" applyFill="1" applyBorder="1" applyAlignment="1" applyProtection="1">
      <alignment horizontal="left" vertical="center"/>
      <protection locked="0"/>
    </xf>
    <xf numFmtId="49" fontId="6" fillId="4" borderId="55" xfId="1" applyNumberFormat="1" applyFont="1" applyFill="1" applyBorder="1" applyAlignment="1" applyProtection="1">
      <alignment horizontal="left" vertical="center"/>
      <protection locked="0"/>
    </xf>
    <xf numFmtId="49" fontId="6" fillId="4" borderId="56" xfId="1" applyNumberFormat="1" applyFont="1" applyFill="1" applyBorder="1" applyAlignment="1" applyProtection="1">
      <alignment horizontal="left" vertical="center"/>
      <protection locked="0"/>
    </xf>
    <xf numFmtId="49" fontId="6" fillId="4" borderId="59" xfId="1" applyNumberFormat="1" applyFont="1" applyFill="1" applyBorder="1" applyAlignment="1" applyProtection="1">
      <alignment horizontal="left" vertical="center"/>
      <protection locked="0"/>
    </xf>
    <xf numFmtId="49" fontId="6" fillId="4" borderId="60" xfId="1" applyNumberFormat="1" applyFont="1" applyFill="1" applyBorder="1" applyAlignment="1" applyProtection="1">
      <alignment horizontal="left" vertical="center"/>
      <protection locked="0"/>
    </xf>
    <xf numFmtId="49" fontId="6" fillId="2" borderId="28"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0" fontId="20" fillId="4" borderId="0" xfId="3" applyFont="1" applyFill="1" applyBorder="1" applyAlignment="1" applyProtection="1">
      <alignment horizontal="left" vertical="center"/>
      <protection locked="0"/>
    </xf>
    <xf numFmtId="0" fontId="7" fillId="4" borderId="0" xfId="1" applyFont="1" applyFill="1" applyBorder="1" applyAlignment="1" applyProtection="1">
      <alignment horizontal="left" vertical="center"/>
      <protection locked="0"/>
    </xf>
    <xf numFmtId="0" fontId="7" fillId="4" borderId="37" xfId="1" applyFont="1" applyFill="1" applyBorder="1" applyAlignment="1" applyProtection="1">
      <alignment horizontal="left" vertical="center"/>
      <protection locked="0"/>
    </xf>
    <xf numFmtId="0" fontId="7" fillId="4" borderId="18" xfId="1" applyFont="1" applyFill="1" applyBorder="1" applyAlignment="1" applyProtection="1">
      <alignment horizontal="left" vertical="center"/>
      <protection locked="0"/>
    </xf>
    <xf numFmtId="0" fontId="7" fillId="4" borderId="21" xfId="1" applyFont="1" applyFill="1" applyBorder="1" applyAlignment="1" applyProtection="1">
      <alignment horizontal="left" vertical="center"/>
      <protection locked="0"/>
    </xf>
    <xf numFmtId="49" fontId="6" fillId="2" borderId="6"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4" borderId="8" xfId="1" applyNumberFormat="1" applyFont="1" applyFill="1" applyBorder="1" applyAlignment="1" applyProtection="1">
      <alignment horizontal="left" vertical="center"/>
      <protection locked="0"/>
    </xf>
    <xf numFmtId="49" fontId="6" fillId="2" borderId="8" xfId="1" applyNumberFormat="1" applyFont="1" applyFill="1" applyBorder="1" applyAlignment="1">
      <alignment horizontal="center" vertical="center"/>
    </xf>
    <xf numFmtId="49" fontId="6" fillId="2" borderId="6" xfId="1" applyNumberFormat="1" applyFont="1" applyFill="1" applyBorder="1" applyAlignment="1" applyProtection="1">
      <alignment horizontal="center" vertical="center"/>
    </xf>
    <xf numFmtId="49" fontId="6" fillId="2" borderId="4" xfId="1" applyNumberFormat="1" applyFont="1" applyFill="1" applyBorder="1" applyAlignment="1" applyProtection="1">
      <alignment horizontal="center" vertical="center"/>
    </xf>
    <xf numFmtId="49" fontId="6" fillId="4" borderId="53" xfId="1" applyNumberFormat="1" applyFont="1" applyFill="1" applyBorder="1" applyAlignment="1" applyProtection="1">
      <alignment horizontal="left" vertical="center"/>
      <protection locked="0"/>
    </xf>
    <xf numFmtId="49" fontId="6" fillId="4" borderId="54" xfId="1" applyNumberFormat="1" applyFont="1" applyFill="1" applyBorder="1" applyAlignment="1" applyProtection="1">
      <alignment horizontal="left" vertical="center"/>
      <protection locked="0"/>
    </xf>
    <xf numFmtId="49" fontId="6" fillId="4" borderId="57" xfId="1" applyNumberFormat="1" applyFont="1" applyFill="1" applyBorder="1" applyAlignment="1" applyProtection="1">
      <alignment horizontal="left" vertical="center"/>
      <protection locked="0"/>
    </xf>
    <xf numFmtId="49" fontId="6" fillId="4" borderId="58" xfId="1" applyNumberFormat="1" applyFont="1" applyFill="1" applyBorder="1" applyAlignment="1" applyProtection="1">
      <alignment horizontal="left" vertical="center"/>
      <protection locked="0"/>
    </xf>
    <xf numFmtId="49" fontId="6" fillId="2" borderId="55" xfId="1" applyNumberFormat="1" applyFont="1" applyFill="1" applyBorder="1" applyAlignment="1" applyProtection="1">
      <alignment horizontal="center" vertical="center"/>
    </xf>
    <xf numFmtId="49" fontId="6" fillId="2" borderId="59" xfId="1" applyNumberFormat="1" applyFont="1" applyFill="1" applyBorder="1" applyAlignment="1" applyProtection="1">
      <alignment horizontal="center" vertical="center"/>
    </xf>
    <xf numFmtId="49" fontId="6" fillId="0" borderId="15" xfId="0" applyNumberFormat="1" applyFont="1" applyBorder="1" applyAlignment="1">
      <alignment horizontal="center" vertical="center"/>
    </xf>
    <xf numFmtId="49" fontId="29" fillId="3" borderId="0" xfId="0" applyNumberFormat="1" applyFont="1" applyFill="1" applyAlignment="1">
      <alignment horizontal="center" vertical="center"/>
    </xf>
    <xf numFmtId="49" fontId="6" fillId="0" borderId="1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6" fillId="4" borderId="13" xfId="0" applyNumberFormat="1" applyFont="1" applyFill="1" applyBorder="1" applyAlignment="1" applyProtection="1">
      <alignment horizontal="left" vertical="center"/>
      <protection locked="0"/>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10" xfId="0" applyFont="1" applyBorder="1" applyAlignment="1">
      <alignment horizontal="left"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8" xfId="0" applyNumberFormat="1" applyFont="1" applyBorder="1" applyAlignment="1">
      <alignment vertical="center"/>
    </xf>
    <xf numFmtId="49" fontId="6" fillId="0" borderId="10" xfId="0" applyNumberFormat="1" applyFont="1" applyBorder="1" applyAlignment="1">
      <alignment vertical="center"/>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49" fontId="6" fillId="0" borderId="16"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6" fillId="4" borderId="15" xfId="0" applyNumberFormat="1" applyFont="1" applyFill="1" applyBorder="1" applyAlignment="1" applyProtection="1">
      <alignment horizontal="center" vertical="center"/>
      <protection locked="0"/>
    </xf>
    <xf numFmtId="49" fontId="6" fillId="4" borderId="16" xfId="0" applyNumberFormat="1" applyFont="1" applyFill="1" applyBorder="1" applyAlignment="1" applyProtection="1">
      <alignment horizontal="center" vertical="center"/>
      <protection locked="0"/>
    </xf>
    <xf numFmtId="49" fontId="6" fillId="4" borderId="20" xfId="0" applyNumberFormat="1" applyFont="1" applyFill="1" applyBorder="1" applyAlignment="1" applyProtection="1">
      <alignment horizontal="center" vertical="center"/>
      <protection locked="0"/>
    </xf>
    <xf numFmtId="49" fontId="6" fillId="4" borderId="18" xfId="0" applyNumberFormat="1" applyFont="1" applyFill="1" applyBorder="1" applyAlignment="1" applyProtection="1">
      <alignment horizontal="center" vertical="center"/>
      <protection locked="0"/>
    </xf>
    <xf numFmtId="49" fontId="6" fillId="4" borderId="21" xfId="0" applyNumberFormat="1" applyFont="1" applyFill="1" applyBorder="1" applyAlignment="1" applyProtection="1">
      <alignment horizontal="center" vertical="center"/>
      <protection locked="0"/>
    </xf>
    <xf numFmtId="0" fontId="4" fillId="10" borderId="73" xfId="1" applyNumberFormat="1" applyFont="1" applyFill="1" applyBorder="1" applyAlignment="1">
      <alignment horizontal="center" vertical="center"/>
    </xf>
    <xf numFmtId="0" fontId="4" fillId="10" borderId="0" xfId="1" applyFont="1" applyFill="1" applyBorder="1" applyAlignment="1">
      <alignment horizontal="center" vertical="center"/>
    </xf>
    <xf numFmtId="0" fontId="4" fillId="10" borderId="70" xfId="0" applyFont="1" applyFill="1" applyBorder="1" applyAlignment="1">
      <alignment horizontal="center"/>
    </xf>
  </cellXfs>
  <cellStyles count="4">
    <cellStyle name="ハイパーリンク" xfId="3" builtinId="8"/>
    <cellStyle name="桁区切り" xfId="2" builtinId="6"/>
    <cellStyle name="標準" xfId="0" builtinId="0"/>
    <cellStyle name="標準 2" xfId="1"/>
  </cellStyles>
  <dxfs count="51">
    <dxf>
      <fill>
        <patternFill patternType="solid">
          <bgColor rgb="FFFFFF00"/>
        </patternFill>
      </fill>
    </dxf>
    <dxf>
      <fill>
        <patternFill>
          <bgColor rgb="FFFFCCFF"/>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ont>
        <color rgb="FFFFFF00"/>
      </font>
      <fill>
        <patternFill>
          <bgColor rgb="FFFFFF00"/>
        </patternFill>
      </fill>
    </dxf>
    <dxf>
      <font>
        <color rgb="FFFFFF00"/>
      </font>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color rgb="FFFFFF00"/>
      </font>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ont>
        <color rgb="FFFFFF00"/>
      </font>
      <fill>
        <patternFill>
          <bgColor rgb="FFFFFF00"/>
        </patternFill>
      </fill>
    </dxf>
    <dxf>
      <font>
        <color rgb="FFFFFF00"/>
      </font>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s>
  <tableStyles count="0" defaultTableStyle="TableStyleMedium9" defaultPivotStyle="PivotStyleLight16"/>
  <colors>
    <mruColors>
      <color rgb="FFFFFFEF"/>
      <color rgb="FFFFFFF7"/>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マスタ用!$H$2" lockText="1" noThreeD="1"/>
</file>

<file path=xl/ctrlProps/ctrlProp10.xml><?xml version="1.0" encoding="utf-8"?>
<formControlPr xmlns="http://schemas.microsoft.com/office/spreadsheetml/2009/9/main" objectType="CheckBox" fmlaLink="$I$57" lockText="1" noThreeD="1"/>
</file>

<file path=xl/ctrlProps/ctrlProp11.xml><?xml version="1.0" encoding="utf-8"?>
<formControlPr xmlns="http://schemas.microsoft.com/office/spreadsheetml/2009/9/main" objectType="CheckBox" fmlaLink="$I$61" lockText="1" noThreeD="1"/>
</file>

<file path=xl/ctrlProps/ctrlProp12.xml><?xml version="1.0" encoding="utf-8"?>
<formControlPr xmlns="http://schemas.microsoft.com/office/spreadsheetml/2009/9/main" objectType="CheckBox" fmlaLink="$I$62" lockText="1" noThreeD="1"/>
</file>

<file path=xl/ctrlProps/ctrlProp13.xml><?xml version="1.0" encoding="utf-8"?>
<formControlPr xmlns="http://schemas.microsoft.com/office/spreadsheetml/2009/9/main" objectType="CheckBox" fmlaLink="$H$74" lockText="1" noThreeD="1"/>
</file>

<file path=xl/ctrlProps/ctrlProp14.xml><?xml version="1.0" encoding="utf-8"?>
<formControlPr xmlns="http://schemas.microsoft.com/office/spreadsheetml/2009/9/main" objectType="CheckBox" fmlaLink="$I$86" lockText="1" noThreeD="1"/>
</file>

<file path=xl/ctrlProps/ctrlProp15.xml><?xml version="1.0" encoding="utf-8"?>
<formControlPr xmlns="http://schemas.microsoft.com/office/spreadsheetml/2009/9/main" objectType="CheckBox" fmlaLink="$I$88" lockText="1" noThreeD="1"/>
</file>

<file path=xl/ctrlProps/ctrlProp16.xml><?xml version="1.0" encoding="utf-8"?>
<formControlPr xmlns="http://schemas.microsoft.com/office/spreadsheetml/2009/9/main" objectType="CheckBox" fmlaLink="$I$81" lockText="1" noThreeD="1"/>
</file>

<file path=xl/ctrlProps/ctrlProp17.xml><?xml version="1.0" encoding="utf-8"?>
<formControlPr xmlns="http://schemas.microsoft.com/office/spreadsheetml/2009/9/main" objectType="CheckBox" fmlaLink="$I$84" lockText="1" noThreeD="1"/>
</file>

<file path=xl/ctrlProps/ctrlProp18.xml><?xml version="1.0" encoding="utf-8"?>
<formControlPr xmlns="http://schemas.microsoft.com/office/spreadsheetml/2009/9/main" objectType="CheckBox" fmlaLink="$I$85" lockText="1" noThreeD="1"/>
</file>

<file path=xl/ctrlProps/ctrlProp19.xml><?xml version="1.0" encoding="utf-8"?>
<formControlPr xmlns="http://schemas.microsoft.com/office/spreadsheetml/2009/9/main" objectType="CheckBox" fmlaLink="$I$78" lockText="1" noThreeD="1"/>
</file>

<file path=xl/ctrlProps/ctrlProp2.xml><?xml version="1.0" encoding="utf-8"?>
<formControlPr xmlns="http://schemas.microsoft.com/office/spreadsheetml/2009/9/main" objectType="CheckBox" fmlaLink="マスタ用!$H$3" lockText="1" noThreeD="1"/>
</file>

<file path=xl/ctrlProps/ctrlProp20.xml><?xml version="1.0" encoding="utf-8"?>
<formControlPr xmlns="http://schemas.microsoft.com/office/spreadsheetml/2009/9/main" objectType="CheckBox" fmlaLink="$I$90" lockText="1" noThreeD="1"/>
</file>

<file path=xl/ctrlProps/ctrlProp21.xml><?xml version="1.0" encoding="utf-8"?>
<formControlPr xmlns="http://schemas.microsoft.com/office/spreadsheetml/2009/9/main" objectType="CheckBox" fmlaLink="$I$93" lockText="1" noThreeD="1"/>
</file>

<file path=xl/ctrlProps/ctrlProp22.xml><?xml version="1.0" encoding="utf-8"?>
<formControlPr xmlns="http://schemas.microsoft.com/office/spreadsheetml/2009/9/main" objectType="CheckBox" fmlaLink="$I$97" lockText="1" noThreeD="1"/>
</file>

<file path=xl/ctrlProps/ctrlProp23.xml><?xml version="1.0" encoding="utf-8"?>
<formControlPr xmlns="http://schemas.microsoft.com/office/spreadsheetml/2009/9/main" objectType="CheckBox" fmlaLink="$I$98" lockText="1" noThreeD="1"/>
</file>

<file path=xl/ctrlProps/ctrlProp24.xml><?xml version="1.0" encoding="utf-8"?>
<formControlPr xmlns="http://schemas.microsoft.com/office/spreadsheetml/2009/9/main" objectType="CheckBox" fmlaLink="$I$58" lockText="1" noThreeD="1"/>
</file>

<file path=xl/ctrlProps/ctrlProp25.xml><?xml version="1.0" encoding="utf-8"?>
<formControlPr xmlns="http://schemas.microsoft.com/office/spreadsheetml/2009/9/main" objectType="CheckBox" fmlaLink="$I$94" lockText="1" noThreeD="1"/>
</file>

<file path=xl/ctrlProps/ctrlProp26.xml><?xml version="1.0" encoding="utf-8"?>
<formControlPr xmlns="http://schemas.microsoft.com/office/spreadsheetml/2009/9/main" objectType="CheckBox" fmlaLink="$I$60" lockText="1" noThreeD="1"/>
</file>

<file path=xl/ctrlProps/ctrlProp27.xml><?xml version="1.0" encoding="utf-8"?>
<formControlPr xmlns="http://schemas.microsoft.com/office/spreadsheetml/2009/9/main" objectType="CheckBox" fmlaLink="$I$96" lockText="1" noThreeD="1"/>
</file>

<file path=xl/ctrlProps/ctrlProp28.xml><?xml version="1.0" encoding="utf-8"?>
<formControlPr xmlns="http://schemas.microsoft.com/office/spreadsheetml/2009/9/main" objectType="CheckBox" fmlaLink="マスタ用!$H$2" lockText="1" noThreeD="1"/>
</file>

<file path=xl/ctrlProps/ctrlProp29.xml><?xml version="1.0" encoding="utf-8"?>
<formControlPr xmlns="http://schemas.microsoft.com/office/spreadsheetml/2009/9/main" objectType="CheckBox" fmlaLink="$I$63" lockText="1" noThreeD="1"/>
</file>

<file path=xl/ctrlProps/ctrlProp3.xml><?xml version="1.0" encoding="utf-8"?>
<formControlPr xmlns="http://schemas.microsoft.com/office/spreadsheetml/2009/9/main" objectType="CheckBox" fmlaLink="$I$50" lockText="1" noThreeD="1"/>
</file>

<file path=xl/ctrlProps/ctrlProp30.xml><?xml version="1.0" encoding="utf-8"?>
<formControlPr xmlns="http://schemas.microsoft.com/office/spreadsheetml/2009/9/main" objectType="CheckBox" fmlaLink="$I$82" lockText="1" noThreeD="1"/>
</file>

<file path=xl/ctrlProps/ctrlProp4.xml><?xml version="1.0" encoding="utf-8"?>
<formControlPr xmlns="http://schemas.microsoft.com/office/spreadsheetml/2009/9/main" objectType="CheckBox" fmlaLink="$I$52" lockText="1" noThreeD="1"/>
</file>

<file path=xl/ctrlProps/ctrlProp5.xml><?xml version="1.0" encoding="utf-8"?>
<formControlPr xmlns="http://schemas.microsoft.com/office/spreadsheetml/2009/9/main" objectType="CheckBox" fmlaLink="$I$46" lockText="1" noThreeD="1"/>
</file>

<file path=xl/ctrlProps/ctrlProp6.xml><?xml version="1.0" encoding="utf-8"?>
<formControlPr xmlns="http://schemas.microsoft.com/office/spreadsheetml/2009/9/main" objectType="CheckBox" fmlaLink="$I$48" lockText="1" noThreeD="1"/>
</file>

<file path=xl/ctrlProps/ctrlProp7.xml><?xml version="1.0" encoding="utf-8"?>
<formControlPr xmlns="http://schemas.microsoft.com/office/spreadsheetml/2009/9/main" objectType="CheckBox" fmlaLink="$I$49" lockText="1" noThreeD="1"/>
</file>

<file path=xl/ctrlProps/ctrlProp8.xml><?xml version="1.0" encoding="utf-8"?>
<formControlPr xmlns="http://schemas.microsoft.com/office/spreadsheetml/2009/9/main" objectType="CheckBox" fmlaLink="$I$43" lockText="1" noThreeD="1"/>
</file>

<file path=xl/ctrlProps/ctrlProp9.xml><?xml version="1.0" encoding="utf-8"?>
<formControlPr xmlns="http://schemas.microsoft.com/office/spreadsheetml/2009/9/main" objectType="CheckBox" fmlaLink="$I$5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640700</xdr:colOff>
      <xdr:row>1</xdr:row>
      <xdr:rowOff>15875</xdr:rowOff>
    </xdr:from>
    <xdr:to>
      <xdr:col>33</xdr:col>
      <xdr:colOff>1682750</xdr:colOff>
      <xdr:row>4</xdr:row>
      <xdr:rowOff>466725</xdr:rowOff>
    </xdr:to>
    <xdr:pic>
      <xdr:nvPicPr>
        <xdr:cNvPr id="7" name="図 2" descr="透過(パワポ等向け).emf"/>
        <xdr:cNvPicPr>
          <a:picLocks noChangeAspect="1"/>
        </xdr:cNvPicPr>
      </xdr:nvPicPr>
      <xdr:blipFill>
        <a:blip xmlns:r="http://schemas.openxmlformats.org/officeDocument/2006/relationships" r:embed="rId1" cstate="print"/>
        <a:srcRect/>
        <a:stretch>
          <a:fillRect/>
        </a:stretch>
      </xdr:blipFill>
      <xdr:spPr bwMode="auto">
        <a:xfrm>
          <a:off x="12277075" y="238125"/>
          <a:ext cx="1042050" cy="1149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123825</xdr:colOff>
          <xdr:row>7</xdr:row>
          <xdr:rowOff>95250</xdr:rowOff>
        </xdr:from>
        <xdr:to>
          <xdr:col>4</xdr:col>
          <xdr:colOff>38100</xdr:colOff>
          <xdr:row>7</xdr:row>
          <xdr:rowOff>342900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95250</xdr:rowOff>
        </xdr:from>
        <xdr:to>
          <xdr:col>18</xdr:col>
          <xdr:colOff>57150</xdr:colOff>
          <xdr:row>7</xdr:row>
          <xdr:rowOff>342900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49</xdr:row>
          <xdr:rowOff>76200</xdr:rowOff>
        </xdr:from>
        <xdr:to>
          <xdr:col>8</xdr:col>
          <xdr:colOff>342900</xdr:colOff>
          <xdr:row>50</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51</xdr:row>
          <xdr:rowOff>76200</xdr:rowOff>
        </xdr:from>
        <xdr:to>
          <xdr:col>8</xdr:col>
          <xdr:colOff>342900</xdr:colOff>
          <xdr:row>52</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114300</xdr:rowOff>
        </xdr:from>
        <xdr:to>
          <xdr:col>9</xdr:col>
          <xdr:colOff>9525</xdr:colOff>
          <xdr:row>46</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247650</xdr:rowOff>
        </xdr:from>
        <xdr:to>
          <xdr:col>9</xdr:col>
          <xdr:colOff>9525</xdr:colOff>
          <xdr:row>48</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247650</xdr:rowOff>
        </xdr:from>
        <xdr:to>
          <xdr:col>9</xdr:col>
          <xdr:colOff>9525</xdr:colOff>
          <xdr:row>49</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0</xdr:rowOff>
        </xdr:from>
        <xdr:to>
          <xdr:col>9</xdr:col>
          <xdr:colOff>28575</xdr:colOff>
          <xdr:row>43</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54</xdr:row>
          <xdr:rowOff>38100</xdr:rowOff>
        </xdr:from>
        <xdr:to>
          <xdr:col>9</xdr:col>
          <xdr:colOff>28575</xdr:colOff>
          <xdr:row>54</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55</xdr:row>
          <xdr:rowOff>342900</xdr:rowOff>
        </xdr:from>
        <xdr:to>
          <xdr:col>9</xdr:col>
          <xdr:colOff>0</xdr:colOff>
          <xdr:row>57</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59</xdr:row>
          <xdr:rowOff>247650</xdr:rowOff>
        </xdr:from>
        <xdr:to>
          <xdr:col>9</xdr:col>
          <xdr:colOff>0</xdr:colOff>
          <xdr:row>61</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60</xdr:row>
          <xdr:rowOff>257175</xdr:rowOff>
        </xdr:from>
        <xdr:to>
          <xdr:col>9</xdr:col>
          <xdr:colOff>0</xdr:colOff>
          <xdr:row>62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73</xdr:row>
          <xdr:rowOff>85725</xdr:rowOff>
        </xdr:from>
        <xdr:to>
          <xdr:col>8</xdr:col>
          <xdr:colOff>152400</xdr:colOff>
          <xdr:row>74</xdr:row>
          <xdr:rowOff>190500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85</xdr:row>
          <xdr:rowOff>76200</xdr:rowOff>
        </xdr:from>
        <xdr:to>
          <xdr:col>8</xdr:col>
          <xdr:colOff>342900</xdr:colOff>
          <xdr:row>86</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87</xdr:row>
          <xdr:rowOff>76200</xdr:rowOff>
        </xdr:from>
        <xdr:to>
          <xdr:col>8</xdr:col>
          <xdr:colOff>342900</xdr:colOff>
          <xdr:row>88</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79</xdr:row>
          <xdr:rowOff>247650</xdr:rowOff>
        </xdr:from>
        <xdr:to>
          <xdr:col>9</xdr:col>
          <xdr:colOff>9525</xdr:colOff>
          <xdr:row>81</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82</xdr:row>
          <xdr:rowOff>247650</xdr:rowOff>
        </xdr:from>
        <xdr:to>
          <xdr:col>9</xdr:col>
          <xdr:colOff>9525</xdr:colOff>
          <xdr:row>84</xdr:row>
          <xdr:rowOff>47625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83</xdr:row>
          <xdr:rowOff>247650</xdr:rowOff>
        </xdr:from>
        <xdr:to>
          <xdr:col>9</xdr:col>
          <xdr:colOff>9525</xdr:colOff>
          <xdr:row>85</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78</xdr:row>
          <xdr:rowOff>0</xdr:rowOff>
        </xdr:from>
        <xdr:to>
          <xdr:col>9</xdr:col>
          <xdr:colOff>38100</xdr:colOff>
          <xdr:row>78</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90</xdr:row>
          <xdr:rowOff>0</xdr:rowOff>
        </xdr:from>
        <xdr:to>
          <xdr:col>9</xdr:col>
          <xdr:colOff>28575</xdr:colOff>
          <xdr:row>90</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91</xdr:row>
          <xdr:rowOff>323850</xdr:rowOff>
        </xdr:from>
        <xdr:to>
          <xdr:col>9</xdr:col>
          <xdr:colOff>0</xdr:colOff>
          <xdr:row>93</xdr:row>
          <xdr:rowOff>76200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95</xdr:row>
          <xdr:rowOff>228600</xdr:rowOff>
        </xdr:from>
        <xdr:to>
          <xdr:col>9</xdr:col>
          <xdr:colOff>0</xdr:colOff>
          <xdr:row>97</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96</xdr:row>
          <xdr:rowOff>257175</xdr:rowOff>
        </xdr:from>
        <xdr:to>
          <xdr:col>9</xdr:col>
          <xdr:colOff>0</xdr:colOff>
          <xdr:row>98</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57</xdr:row>
          <xdr:rowOff>85725</xdr:rowOff>
        </xdr:from>
        <xdr:to>
          <xdr:col>8</xdr:col>
          <xdr:colOff>342900</xdr:colOff>
          <xdr:row>58</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95250</xdr:rowOff>
        </xdr:from>
        <xdr:to>
          <xdr:col>8</xdr:col>
          <xdr:colOff>333375</xdr:colOff>
          <xdr:row>94</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59</xdr:row>
          <xdr:rowOff>19050</xdr:rowOff>
        </xdr:from>
        <xdr:to>
          <xdr:col>9</xdr:col>
          <xdr:colOff>95250</xdr:colOff>
          <xdr:row>59</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95</xdr:row>
          <xdr:rowOff>28575</xdr:rowOff>
        </xdr:from>
        <xdr:to>
          <xdr:col>9</xdr:col>
          <xdr:colOff>76200</xdr:colOff>
          <xdr:row>95</xdr:row>
          <xdr:rowOff>276225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xdr:row>
          <xdr:rowOff>95250</xdr:rowOff>
        </xdr:from>
        <xdr:to>
          <xdr:col>4</xdr:col>
          <xdr:colOff>38100</xdr:colOff>
          <xdr:row>7</xdr:row>
          <xdr:rowOff>342900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95250</xdr:colOff>
      <xdr:row>38</xdr:row>
      <xdr:rowOff>0</xdr:rowOff>
    </xdr:from>
    <xdr:to>
      <xdr:col>16</xdr:col>
      <xdr:colOff>290513</xdr:colOff>
      <xdr:row>40</xdr:row>
      <xdr:rowOff>19050</xdr:rowOff>
    </xdr:to>
    <xdr:sp macro="" textlink="">
      <xdr:nvSpPr>
        <xdr:cNvPr id="31" name="二等辺三角形 30"/>
        <xdr:cNvSpPr/>
      </xdr:nvSpPr>
      <xdr:spPr bwMode="auto">
        <a:xfrm rot="5400000">
          <a:off x="5264944" y="14556581"/>
          <a:ext cx="781050" cy="547688"/>
        </a:xfrm>
        <a:prstGeom prst="triangle">
          <a:avLst/>
        </a:prstGeom>
        <a:solidFill>
          <a:schemeClr val="bg1">
            <a:lumMod val="5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62</xdr:row>
          <xdr:rowOff>57150</xdr:rowOff>
        </xdr:from>
        <xdr:to>
          <xdr:col>9</xdr:col>
          <xdr:colOff>95250</xdr:colOff>
          <xdr:row>62</xdr:row>
          <xdr:rowOff>295275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81</xdr:row>
          <xdr:rowOff>95250</xdr:rowOff>
        </xdr:from>
        <xdr:to>
          <xdr:col>9</xdr:col>
          <xdr:colOff>9525</xdr:colOff>
          <xdr:row>82</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rakus.co.jp/p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24"/>
  <sheetViews>
    <sheetView showGridLines="0" tabSelected="1" view="pageBreakPreview" zoomScale="70" zoomScaleNormal="80" zoomScaleSheetLayoutView="70" workbookViewId="0">
      <selection activeCell="P4" sqref="P4"/>
    </sheetView>
  </sheetViews>
  <sheetFormatPr defaultRowHeight="22.5" x14ac:dyDescent="0.15"/>
  <cols>
    <col min="1" max="1" width="1.625" style="5" customWidth="1"/>
    <col min="2" max="2" width="5.125" style="4" customWidth="1"/>
    <col min="3" max="8" width="5.125" style="5" customWidth="1"/>
    <col min="9" max="33" width="4.625" style="5" customWidth="1"/>
    <col min="34" max="34" width="41.375" style="5" customWidth="1"/>
    <col min="35" max="35" width="1.625" style="5" customWidth="1"/>
    <col min="36" max="16384" width="9" style="5"/>
  </cols>
  <sheetData>
    <row r="1" spans="1:55" ht="18" customHeight="1" x14ac:dyDescent="0.15">
      <c r="A1" s="34" t="s">
        <v>33</v>
      </c>
      <c r="C1" s="12"/>
      <c r="D1" s="12"/>
      <c r="E1" s="12"/>
      <c r="F1" s="12"/>
      <c r="G1" s="12"/>
      <c r="H1" s="6"/>
    </row>
    <row r="2" spans="1:55" ht="18" customHeight="1" x14ac:dyDescent="0.15">
      <c r="A2" s="12" t="s">
        <v>30</v>
      </c>
      <c r="C2" s="12"/>
      <c r="D2" s="12"/>
      <c r="E2" s="12"/>
      <c r="F2" s="12"/>
      <c r="G2" s="12"/>
      <c r="H2" s="6"/>
    </row>
    <row r="3" spans="1:55" ht="18" customHeight="1" x14ac:dyDescent="0.15">
      <c r="A3" s="12" t="s">
        <v>26</v>
      </c>
      <c r="D3" s="12"/>
      <c r="E3" s="12"/>
      <c r="F3" s="12"/>
      <c r="I3" s="12"/>
      <c r="J3" s="12"/>
    </row>
    <row r="4" spans="1:55" ht="20.100000000000001" customHeight="1" x14ac:dyDescent="0.15">
      <c r="A4" s="164" t="s">
        <v>270</v>
      </c>
      <c r="B4" s="5"/>
      <c r="P4" s="165" t="s">
        <v>271</v>
      </c>
    </row>
    <row r="5" spans="1:55" ht="39.950000000000003" customHeight="1" x14ac:dyDescent="0.15">
      <c r="B5" s="362" t="s">
        <v>319</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
      <c r="AJ5" s="1"/>
      <c r="AK5" s="1"/>
      <c r="AL5" s="1"/>
      <c r="AM5" s="1"/>
      <c r="AN5" s="1"/>
      <c r="AO5" s="1"/>
      <c r="AP5" s="1"/>
      <c r="AQ5" s="1"/>
      <c r="AR5" s="1"/>
      <c r="AS5" s="1"/>
      <c r="AT5" s="1"/>
      <c r="AU5" s="1"/>
      <c r="AV5" s="1"/>
      <c r="AW5" s="1"/>
      <c r="AX5" s="1"/>
      <c r="AY5" s="1"/>
      <c r="AZ5" s="1"/>
      <c r="BA5" s="1"/>
      <c r="BB5" s="1"/>
      <c r="BC5" s="1"/>
    </row>
    <row r="6" spans="1:55" ht="24.95" customHeight="1" x14ac:dyDescent="0.15">
      <c r="B6" s="5"/>
      <c r="K6" s="167" t="s">
        <v>273</v>
      </c>
      <c r="L6" s="168"/>
      <c r="M6" s="168"/>
      <c r="N6" s="168"/>
      <c r="O6" s="168"/>
      <c r="P6" s="168"/>
      <c r="Q6" s="168"/>
      <c r="R6" s="166" t="s">
        <v>274</v>
      </c>
      <c r="S6" s="167" t="s">
        <v>272</v>
      </c>
      <c r="T6" s="167"/>
      <c r="U6" s="168"/>
      <c r="V6" s="167"/>
      <c r="W6" s="168"/>
      <c r="X6" s="168"/>
      <c r="Y6" s="168"/>
      <c r="Z6" s="168"/>
      <c r="AA6" s="169"/>
    </row>
    <row r="7" spans="1:55" ht="9.9499999999999993" customHeight="1" x14ac:dyDescent="0.15">
      <c r="B7" s="5"/>
    </row>
    <row r="8" spans="1:55" ht="41.25" customHeight="1" x14ac:dyDescent="0.15">
      <c r="C8" s="18"/>
      <c r="D8" s="64" t="b">
        <v>0</v>
      </c>
      <c r="E8" s="17" t="s">
        <v>299</v>
      </c>
      <c r="F8" s="1"/>
      <c r="G8" s="1"/>
      <c r="H8" s="1"/>
      <c r="K8" s="17"/>
      <c r="O8" s="1"/>
      <c r="R8" s="65" t="b">
        <v>0</v>
      </c>
      <c r="S8" s="17" t="s">
        <v>28</v>
      </c>
      <c r="U8" s="17"/>
      <c r="V8" s="1"/>
      <c r="W8" s="18"/>
      <c r="X8" s="18"/>
      <c r="Z8" s="1"/>
      <c r="AA8" s="1"/>
      <c r="AB8" s="1"/>
      <c r="AC8" s="1"/>
      <c r="AD8" s="1"/>
      <c r="AE8" s="1"/>
      <c r="AI8" s="1"/>
    </row>
    <row r="9" spans="1:55" ht="24.95" customHeight="1" thickBot="1" x14ac:dyDescent="0.2">
      <c r="B9" s="109" t="s">
        <v>56</v>
      </c>
      <c r="C9" s="110" t="s">
        <v>182</v>
      </c>
      <c r="D9" s="110"/>
    </row>
    <row r="10" spans="1:55" ht="30" customHeight="1" x14ac:dyDescent="0.15">
      <c r="C10" s="261" t="s">
        <v>0</v>
      </c>
      <c r="D10" s="262"/>
      <c r="E10" s="262"/>
      <c r="F10" s="262"/>
      <c r="G10" s="263"/>
      <c r="H10" s="282"/>
      <c r="I10" s="283"/>
      <c r="J10" s="283"/>
      <c r="K10" s="283"/>
      <c r="L10" s="276" t="s">
        <v>1</v>
      </c>
      <c r="M10" s="276"/>
      <c r="N10" s="283"/>
      <c r="O10" s="283"/>
      <c r="P10" s="283"/>
      <c r="Q10" s="276" t="s">
        <v>2</v>
      </c>
      <c r="R10" s="276"/>
      <c r="S10" s="283"/>
      <c r="T10" s="283"/>
      <c r="U10" s="283"/>
      <c r="V10" s="276" t="s">
        <v>3</v>
      </c>
      <c r="W10" s="312"/>
    </row>
    <row r="11" spans="1:55" ht="30" customHeight="1" thickBot="1" x14ac:dyDescent="0.2">
      <c r="B11" s="11"/>
      <c r="C11" s="299"/>
      <c r="D11" s="300"/>
      <c r="E11" s="300"/>
      <c r="F11" s="300"/>
      <c r="G11" s="308"/>
      <c r="H11" s="284"/>
      <c r="I11" s="285"/>
      <c r="J11" s="285"/>
      <c r="K11" s="285"/>
      <c r="L11" s="277"/>
      <c r="M11" s="277"/>
      <c r="N11" s="285"/>
      <c r="O11" s="285"/>
      <c r="P11" s="285"/>
      <c r="Q11" s="277"/>
      <c r="R11" s="277"/>
      <c r="S11" s="285"/>
      <c r="T11" s="285"/>
      <c r="U11" s="285"/>
      <c r="V11" s="277"/>
      <c r="W11" s="313"/>
    </row>
    <row r="12" spans="1:55" ht="9.9499999999999993" customHeight="1" x14ac:dyDescent="0.15">
      <c r="B12" s="11"/>
    </row>
    <row r="13" spans="1:55" ht="24.95" customHeight="1" thickBot="1" x14ac:dyDescent="0.2">
      <c r="B13" s="109" t="s">
        <v>32</v>
      </c>
      <c r="C13" s="110" t="s">
        <v>4</v>
      </c>
      <c r="D13" s="110"/>
      <c r="E13" s="110"/>
    </row>
    <row r="14" spans="1:55" ht="30" customHeight="1" x14ac:dyDescent="0.15">
      <c r="B14" s="11"/>
      <c r="C14" s="363" t="s">
        <v>57</v>
      </c>
      <c r="D14" s="364"/>
      <c r="E14" s="364"/>
      <c r="F14" s="364"/>
      <c r="G14" s="365"/>
      <c r="H14" s="366"/>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8"/>
      <c r="AI14" s="61"/>
    </row>
    <row r="15" spans="1:55" ht="30" customHeight="1" x14ac:dyDescent="0.15">
      <c r="B15" s="11"/>
      <c r="C15" s="369" t="s">
        <v>5</v>
      </c>
      <c r="D15" s="370"/>
      <c r="E15" s="370"/>
      <c r="F15" s="370"/>
      <c r="G15" s="371"/>
      <c r="H15" s="375"/>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7"/>
      <c r="AI15" s="61"/>
    </row>
    <row r="16" spans="1:55" ht="30" customHeight="1" x14ac:dyDescent="0.15">
      <c r="B16" s="11"/>
      <c r="C16" s="372"/>
      <c r="D16" s="373"/>
      <c r="E16" s="373"/>
      <c r="F16" s="373"/>
      <c r="G16" s="374"/>
      <c r="H16" s="378"/>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80"/>
      <c r="AI16" s="61"/>
    </row>
    <row r="17" spans="1:36" ht="30" customHeight="1" x14ac:dyDescent="0.15">
      <c r="B17" s="11"/>
      <c r="C17" s="369" t="s">
        <v>6</v>
      </c>
      <c r="D17" s="370"/>
      <c r="E17" s="370"/>
      <c r="F17" s="370"/>
      <c r="G17" s="371"/>
      <c r="H17" s="381" t="s">
        <v>58</v>
      </c>
      <c r="I17" s="382"/>
      <c r="J17" s="383"/>
      <c r="K17" s="384"/>
      <c r="L17" s="384"/>
      <c r="M17" s="384"/>
      <c r="N17" s="384"/>
      <c r="O17" s="384"/>
      <c r="P17" s="384"/>
      <c r="Q17" s="384"/>
      <c r="R17" s="385"/>
      <c r="S17" s="381" t="s">
        <v>59</v>
      </c>
      <c r="T17" s="382"/>
      <c r="U17" s="382"/>
      <c r="V17" s="382"/>
      <c r="W17" s="383"/>
      <c r="X17" s="386"/>
      <c r="Y17" s="384"/>
      <c r="Z17" s="384"/>
      <c r="AA17" s="384"/>
      <c r="AB17" s="384"/>
      <c r="AC17" s="384"/>
      <c r="AD17" s="384"/>
      <c r="AE17" s="384"/>
      <c r="AF17" s="384"/>
      <c r="AG17" s="384"/>
      <c r="AH17" s="387"/>
      <c r="AI17" s="61"/>
    </row>
    <row r="18" spans="1:36" ht="30" customHeight="1" x14ac:dyDescent="0.15">
      <c r="B18" s="11"/>
      <c r="C18" s="264"/>
      <c r="D18" s="265"/>
      <c r="E18" s="265"/>
      <c r="F18" s="265"/>
      <c r="G18" s="266"/>
      <c r="H18" s="388" t="s">
        <v>60</v>
      </c>
      <c r="I18" s="389"/>
      <c r="J18" s="390"/>
      <c r="K18" s="391"/>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3"/>
      <c r="AI18" s="61"/>
    </row>
    <row r="19" spans="1:36" ht="30" customHeight="1" x14ac:dyDescent="0.15">
      <c r="B19" s="11"/>
      <c r="C19" s="372"/>
      <c r="D19" s="373"/>
      <c r="E19" s="373"/>
      <c r="F19" s="373"/>
      <c r="G19" s="374"/>
      <c r="H19" s="394" t="s">
        <v>61</v>
      </c>
      <c r="I19" s="395"/>
      <c r="J19" s="396"/>
      <c r="K19" s="391"/>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3"/>
      <c r="AI19" s="61"/>
    </row>
    <row r="20" spans="1:36" ht="30" customHeight="1" x14ac:dyDescent="0.15">
      <c r="B20" s="11"/>
      <c r="C20" s="397" t="s">
        <v>7</v>
      </c>
      <c r="D20" s="398"/>
      <c r="E20" s="398"/>
      <c r="F20" s="398"/>
      <c r="G20" s="399"/>
      <c r="H20" s="391"/>
      <c r="I20" s="392"/>
      <c r="J20" s="392"/>
      <c r="K20" s="392"/>
      <c r="L20" s="392"/>
      <c r="M20" s="392"/>
      <c r="N20" s="392"/>
      <c r="O20" s="392"/>
      <c r="P20" s="392"/>
      <c r="Q20" s="392"/>
      <c r="R20" s="400"/>
      <c r="S20" s="394" t="s">
        <v>62</v>
      </c>
      <c r="T20" s="395"/>
      <c r="U20" s="395"/>
      <c r="V20" s="395"/>
      <c r="W20" s="396"/>
      <c r="X20" s="391"/>
      <c r="Y20" s="392"/>
      <c r="Z20" s="392"/>
      <c r="AA20" s="392"/>
      <c r="AB20" s="392"/>
      <c r="AC20" s="392"/>
      <c r="AD20" s="392"/>
      <c r="AE20" s="392"/>
      <c r="AF20" s="392"/>
      <c r="AG20" s="392"/>
      <c r="AH20" s="393"/>
      <c r="AI20" s="61"/>
    </row>
    <row r="21" spans="1:36" ht="30" customHeight="1" x14ac:dyDescent="0.15">
      <c r="B21" s="11"/>
      <c r="C21" s="66" t="s">
        <v>20</v>
      </c>
      <c r="D21" s="67"/>
      <c r="E21" s="67"/>
      <c r="F21" s="67"/>
      <c r="G21" s="68"/>
      <c r="H21" s="381" t="s">
        <v>63</v>
      </c>
      <c r="I21" s="382"/>
      <c r="J21" s="382"/>
      <c r="K21" s="378"/>
      <c r="L21" s="379"/>
      <c r="M21" s="379"/>
      <c r="N21" s="379"/>
      <c r="O21" s="379"/>
      <c r="P21" s="379"/>
      <c r="Q21" s="379"/>
      <c r="R21" s="401"/>
      <c r="S21" s="394" t="s">
        <v>64</v>
      </c>
      <c r="T21" s="395"/>
      <c r="U21" s="395"/>
      <c r="V21" s="395"/>
      <c r="W21" s="396"/>
      <c r="X21" s="69" t="s">
        <v>65</v>
      </c>
      <c r="Y21" s="402"/>
      <c r="Z21" s="392"/>
      <c r="AA21" s="392"/>
      <c r="AB21" s="392"/>
      <c r="AC21" s="70" t="s">
        <v>66</v>
      </c>
      <c r="AD21" s="403"/>
      <c r="AE21" s="403"/>
      <c r="AF21" s="403"/>
      <c r="AG21" s="403"/>
      <c r="AH21" s="404"/>
      <c r="AI21" s="61"/>
    </row>
    <row r="22" spans="1:36" ht="30" customHeight="1" x14ac:dyDescent="0.15">
      <c r="B22" s="11"/>
      <c r="C22" s="27"/>
      <c r="D22" s="265" t="s">
        <v>8</v>
      </c>
      <c r="E22" s="265"/>
      <c r="F22" s="265"/>
      <c r="G22" s="266"/>
      <c r="H22" s="420" t="s">
        <v>67</v>
      </c>
      <c r="I22" s="421"/>
      <c r="J22" s="421"/>
      <c r="K22" s="375"/>
      <c r="L22" s="376"/>
      <c r="M22" s="376"/>
      <c r="N22" s="376"/>
      <c r="O22" s="376"/>
      <c r="P22" s="376"/>
      <c r="Q22" s="376"/>
      <c r="R22" s="422"/>
      <c r="S22" s="420" t="s">
        <v>9</v>
      </c>
      <c r="T22" s="421"/>
      <c r="U22" s="421"/>
      <c r="V22" s="421"/>
      <c r="W22" s="423"/>
      <c r="X22" s="424" t="s">
        <v>68</v>
      </c>
      <c r="Y22" s="426"/>
      <c r="Z22" s="376"/>
      <c r="AA22" s="376"/>
      <c r="AB22" s="427"/>
      <c r="AC22" s="430" t="s">
        <v>69</v>
      </c>
      <c r="AD22" s="405"/>
      <c r="AE22" s="405"/>
      <c r="AF22" s="405"/>
      <c r="AG22" s="405"/>
      <c r="AH22" s="406"/>
      <c r="AI22" s="61"/>
    </row>
    <row r="23" spans="1:36" ht="30" customHeight="1" x14ac:dyDescent="0.15">
      <c r="B23" s="11"/>
      <c r="C23" s="28"/>
      <c r="D23" s="373"/>
      <c r="E23" s="373"/>
      <c r="F23" s="373"/>
      <c r="G23" s="374"/>
      <c r="H23" s="381"/>
      <c r="I23" s="382"/>
      <c r="J23" s="382"/>
      <c r="K23" s="378"/>
      <c r="L23" s="379"/>
      <c r="M23" s="379"/>
      <c r="N23" s="379"/>
      <c r="O23" s="379"/>
      <c r="P23" s="379"/>
      <c r="Q23" s="379"/>
      <c r="R23" s="401"/>
      <c r="S23" s="381"/>
      <c r="T23" s="382"/>
      <c r="U23" s="382"/>
      <c r="V23" s="382"/>
      <c r="W23" s="383"/>
      <c r="X23" s="425"/>
      <c r="Y23" s="428"/>
      <c r="Z23" s="379"/>
      <c r="AA23" s="379"/>
      <c r="AB23" s="429"/>
      <c r="AC23" s="431"/>
      <c r="AD23" s="407"/>
      <c r="AE23" s="407"/>
      <c r="AF23" s="407"/>
      <c r="AG23" s="407"/>
      <c r="AH23" s="408"/>
      <c r="AI23" s="61"/>
    </row>
    <row r="24" spans="1:36" ht="30" customHeight="1" x14ac:dyDescent="0.15">
      <c r="B24" s="11"/>
      <c r="C24" s="409" t="s">
        <v>70</v>
      </c>
      <c r="D24" s="410"/>
      <c r="E24" s="410"/>
      <c r="F24" s="410"/>
      <c r="G24" s="411"/>
      <c r="H24" s="415"/>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7"/>
      <c r="AI24" s="61"/>
    </row>
    <row r="25" spans="1:36" ht="30" customHeight="1" thickBot="1" x14ac:dyDescent="0.2">
      <c r="B25" s="11"/>
      <c r="C25" s="412"/>
      <c r="D25" s="413"/>
      <c r="E25" s="413"/>
      <c r="F25" s="413"/>
      <c r="G25" s="414"/>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9"/>
      <c r="AI25" s="61"/>
    </row>
    <row r="26" spans="1:36" ht="20.100000000000001" customHeight="1" x14ac:dyDescent="0.15">
      <c r="B26" s="11"/>
      <c r="D26" s="6"/>
      <c r="E26" s="6"/>
    </row>
    <row r="27" spans="1:36" ht="24.95" customHeight="1" thickBot="1" x14ac:dyDescent="0.2">
      <c r="B27" s="109" t="s">
        <v>71</v>
      </c>
      <c r="C27" s="110" t="s">
        <v>23</v>
      </c>
      <c r="D27" s="110"/>
      <c r="E27" s="110"/>
      <c r="I27" s="6"/>
      <c r="J27" s="6"/>
      <c r="L27" s="6"/>
    </row>
    <row r="28" spans="1:36" ht="24.95" customHeight="1" x14ac:dyDescent="0.15">
      <c r="B28" s="11"/>
      <c r="C28" s="307" t="s">
        <v>73</v>
      </c>
      <c r="D28" s="262"/>
      <c r="E28" s="262"/>
      <c r="F28" s="262"/>
      <c r="G28" s="262"/>
      <c r="H28" s="263"/>
      <c r="I28" s="432" t="s">
        <v>16</v>
      </c>
      <c r="J28" s="267"/>
      <c r="K28" s="59" t="s">
        <v>17</v>
      </c>
      <c r="L28" s="59" t="s">
        <v>74</v>
      </c>
      <c r="M28" s="59" t="s">
        <v>14</v>
      </c>
      <c r="N28" s="437"/>
      <c r="O28" s="437"/>
      <c r="P28" s="437"/>
      <c r="Q28" s="437"/>
      <c r="R28" s="437"/>
      <c r="S28" s="437"/>
      <c r="T28" s="437"/>
      <c r="U28" s="437"/>
      <c r="V28" s="437"/>
      <c r="W28" s="437"/>
      <c r="X28" s="437"/>
      <c r="Y28" s="437"/>
      <c r="Z28" s="437"/>
      <c r="AA28" s="437"/>
      <c r="AB28" s="437"/>
      <c r="AC28" s="59" t="s">
        <v>15</v>
      </c>
      <c r="AD28" s="59" t="s">
        <v>18</v>
      </c>
      <c r="AE28" s="59"/>
      <c r="AF28" s="59"/>
      <c r="AG28" s="59"/>
      <c r="AH28" s="21"/>
      <c r="AI28" s="61"/>
    </row>
    <row r="29" spans="1:36" ht="24.95" customHeight="1" thickBot="1" x14ac:dyDescent="0.2">
      <c r="B29" s="11"/>
      <c r="C29" s="299"/>
      <c r="D29" s="300"/>
      <c r="E29" s="300"/>
      <c r="F29" s="300"/>
      <c r="G29" s="300"/>
      <c r="H29" s="308"/>
      <c r="I29" s="30" t="s">
        <v>22</v>
      </c>
      <c r="J29" s="31"/>
      <c r="K29" s="60"/>
      <c r="L29" s="60"/>
      <c r="M29" s="60"/>
      <c r="N29" s="60"/>
      <c r="O29" s="60"/>
      <c r="P29" s="60"/>
      <c r="Q29" s="60"/>
      <c r="R29" s="60"/>
      <c r="S29" s="60"/>
      <c r="T29" s="60"/>
      <c r="U29" s="60"/>
      <c r="V29" s="60"/>
      <c r="W29" s="60"/>
      <c r="X29" s="60"/>
      <c r="Y29" s="60"/>
      <c r="Z29" s="60"/>
      <c r="AA29" s="60"/>
      <c r="AB29" s="60"/>
      <c r="AC29" s="60"/>
      <c r="AD29" s="60"/>
      <c r="AE29" s="60"/>
      <c r="AF29" s="60"/>
      <c r="AG29" s="60"/>
      <c r="AH29" s="29"/>
      <c r="AI29" s="61"/>
      <c r="AJ29" s="6"/>
    </row>
    <row r="30" spans="1:36" ht="15" customHeight="1" x14ac:dyDescent="0.15">
      <c r="B30" s="11"/>
      <c r="C30" s="14"/>
      <c r="D30" s="14"/>
      <c r="E30" s="14"/>
      <c r="F30" s="14"/>
      <c r="G30" s="14"/>
      <c r="H30" s="14"/>
      <c r="I30" s="14"/>
      <c r="J30" s="14"/>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6"/>
    </row>
    <row r="31" spans="1:36" ht="39.950000000000003" customHeight="1" x14ac:dyDescent="0.15">
      <c r="A31" s="433" t="s">
        <v>55</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row>
    <row r="32" spans="1:36" ht="20.100000000000001" customHeight="1" thickBot="1" x14ac:dyDescent="0.2">
      <c r="A32" s="116"/>
      <c r="B32" s="109" t="s">
        <v>72</v>
      </c>
      <c r="C32" s="110" t="s">
        <v>299</v>
      </c>
      <c r="D32" s="111"/>
      <c r="E32" s="6"/>
      <c r="L32" s="6" t="s">
        <v>75</v>
      </c>
      <c r="AI32" s="116"/>
    </row>
    <row r="33" spans="1:36" ht="24.95" customHeight="1" x14ac:dyDescent="0.15">
      <c r="A33" s="116"/>
      <c r="B33" s="5"/>
      <c r="C33" s="261" t="s">
        <v>76</v>
      </c>
      <c r="D33" s="262"/>
      <c r="E33" s="262"/>
      <c r="F33" s="262"/>
      <c r="G33" s="263"/>
      <c r="H33" s="282"/>
      <c r="I33" s="283"/>
      <c r="J33" s="283"/>
      <c r="K33" s="283"/>
      <c r="L33" s="267" t="s">
        <v>1</v>
      </c>
      <c r="M33" s="267"/>
      <c r="N33" s="283"/>
      <c r="O33" s="283"/>
      <c r="P33" s="283"/>
      <c r="Q33" s="267" t="s">
        <v>2</v>
      </c>
      <c r="R33" s="267"/>
      <c r="S33" s="435" t="s">
        <v>36</v>
      </c>
      <c r="T33" s="435"/>
      <c r="U33" s="435"/>
      <c r="V33" s="267" t="s">
        <v>3</v>
      </c>
      <c r="W33" s="455"/>
      <c r="AI33" s="116"/>
    </row>
    <row r="34" spans="1:36" ht="24.95" customHeight="1" thickBot="1" x14ac:dyDescent="0.2">
      <c r="A34" s="116"/>
      <c r="B34" s="11"/>
      <c r="C34" s="299"/>
      <c r="D34" s="300"/>
      <c r="E34" s="300"/>
      <c r="F34" s="300"/>
      <c r="G34" s="308"/>
      <c r="H34" s="284"/>
      <c r="I34" s="285"/>
      <c r="J34" s="285"/>
      <c r="K34" s="285"/>
      <c r="L34" s="434"/>
      <c r="M34" s="434"/>
      <c r="N34" s="285"/>
      <c r="O34" s="285"/>
      <c r="P34" s="285"/>
      <c r="Q34" s="434"/>
      <c r="R34" s="434"/>
      <c r="S34" s="436"/>
      <c r="T34" s="436"/>
      <c r="U34" s="436"/>
      <c r="V34" s="434"/>
      <c r="W34" s="456"/>
      <c r="AI34" s="116"/>
    </row>
    <row r="35" spans="1:36" s="2" customFormat="1" ht="24.95" customHeight="1" x14ac:dyDescent="0.15">
      <c r="A35" s="117"/>
      <c r="B35" s="75"/>
      <c r="D35" s="446" t="s">
        <v>77</v>
      </c>
      <c r="E35" s="447"/>
      <c r="F35" s="448"/>
      <c r="G35" s="206" t="s">
        <v>78</v>
      </c>
      <c r="H35" s="72" t="s">
        <v>300</v>
      </c>
      <c r="I35" s="72"/>
      <c r="J35" s="72"/>
      <c r="K35" s="72"/>
      <c r="L35" s="13"/>
      <c r="M35" s="13"/>
      <c r="N35" s="205"/>
      <c r="O35" s="72" t="s">
        <v>79</v>
      </c>
      <c r="P35" s="78"/>
      <c r="Q35" s="78"/>
      <c r="R35" s="71"/>
      <c r="S35" s="71"/>
      <c r="T35" s="78"/>
      <c r="U35" s="78"/>
      <c r="V35" s="78"/>
      <c r="W35" s="71"/>
      <c r="X35" s="71"/>
      <c r="Y35" s="71"/>
      <c r="Z35" s="71"/>
      <c r="AA35" s="71"/>
      <c r="AB35" s="71"/>
      <c r="AC35" s="71"/>
      <c r="AD35" s="71"/>
      <c r="AE35" s="71"/>
      <c r="AF35" s="76"/>
      <c r="AG35" s="76"/>
      <c r="AH35" s="77"/>
      <c r="AI35" s="117"/>
    </row>
    <row r="36" spans="1:36" s="2" customFormat="1" ht="24.95" customHeight="1" x14ac:dyDescent="0.15">
      <c r="A36" s="117"/>
      <c r="B36" s="75"/>
      <c r="D36" s="449"/>
      <c r="E36" s="450"/>
      <c r="F36" s="451"/>
      <c r="G36" s="442" t="s">
        <v>78</v>
      </c>
      <c r="H36" s="438" t="s">
        <v>301</v>
      </c>
      <c r="I36" s="438"/>
      <c r="J36" s="438"/>
      <c r="K36" s="438"/>
      <c r="L36" s="438"/>
      <c r="M36" s="438"/>
      <c r="N36" s="439"/>
      <c r="O36" s="207" t="s">
        <v>302</v>
      </c>
      <c r="P36" s="78"/>
      <c r="Q36" s="78"/>
      <c r="R36" s="71"/>
      <c r="S36" s="71"/>
      <c r="T36" s="78"/>
      <c r="U36" s="78"/>
      <c r="V36" s="78"/>
      <c r="W36" s="71"/>
      <c r="X36" s="71"/>
      <c r="Y36" s="71"/>
      <c r="Z36" s="71"/>
      <c r="AA36" s="71"/>
      <c r="AB36" s="71"/>
      <c r="AC36" s="71"/>
      <c r="AD36" s="71"/>
      <c r="AE36" s="71"/>
      <c r="AF36" s="76"/>
      <c r="AG36" s="76"/>
      <c r="AH36" s="77"/>
      <c r="AI36" s="117"/>
    </row>
    <row r="37" spans="1:36" s="2" customFormat="1" ht="24.95" customHeight="1" x14ac:dyDescent="0.15">
      <c r="A37" s="117"/>
      <c r="B37" s="75"/>
      <c r="D37" s="452"/>
      <c r="E37" s="453"/>
      <c r="F37" s="454"/>
      <c r="G37" s="443"/>
      <c r="H37" s="440"/>
      <c r="I37" s="440"/>
      <c r="J37" s="440"/>
      <c r="K37" s="440"/>
      <c r="L37" s="440"/>
      <c r="M37" s="440"/>
      <c r="N37" s="441"/>
      <c r="O37" s="74" t="s">
        <v>303</v>
      </c>
      <c r="P37" s="81"/>
      <c r="Q37" s="81"/>
      <c r="R37" s="73"/>
      <c r="S37" s="73"/>
      <c r="T37" s="81"/>
      <c r="U37" s="81"/>
      <c r="V37" s="81"/>
      <c r="W37" s="73"/>
      <c r="X37" s="73"/>
      <c r="Y37" s="73"/>
      <c r="Z37" s="73"/>
      <c r="AA37" s="73"/>
      <c r="AB37" s="73"/>
      <c r="AC37" s="73"/>
      <c r="AD37" s="73"/>
      <c r="AE37" s="73"/>
      <c r="AF37" s="79"/>
      <c r="AG37" s="79"/>
      <c r="AH37" s="80"/>
      <c r="AI37" s="117"/>
    </row>
    <row r="38" spans="1:36" ht="20.100000000000001" customHeight="1" thickBot="1" x14ac:dyDescent="0.2">
      <c r="A38" s="116"/>
      <c r="B38" s="11"/>
      <c r="AI38" s="116"/>
    </row>
    <row r="39" spans="1:36" ht="30" customHeight="1" x14ac:dyDescent="0.15">
      <c r="A39" s="116"/>
      <c r="B39" s="109" t="s">
        <v>304</v>
      </c>
      <c r="C39" s="110" t="s">
        <v>305</v>
      </c>
      <c r="D39" s="110"/>
      <c r="I39" s="287" t="s">
        <v>306</v>
      </c>
      <c r="J39" s="457"/>
      <c r="K39" s="458"/>
      <c r="L39" s="462"/>
      <c r="M39" s="269"/>
      <c r="N39" s="463"/>
      <c r="S39" s="287" t="s">
        <v>307</v>
      </c>
      <c r="T39" s="457"/>
      <c r="U39" s="458"/>
      <c r="V39" s="462"/>
      <c r="W39" s="269"/>
      <c r="X39" s="463"/>
      <c r="Y39" s="6" t="s">
        <v>308</v>
      </c>
      <c r="AI39" s="116"/>
      <c r="AJ39" s="116"/>
    </row>
    <row r="40" spans="1:36" ht="30" customHeight="1" thickBot="1" x14ac:dyDescent="0.2">
      <c r="A40" s="116"/>
      <c r="B40" s="11"/>
      <c r="I40" s="459" t="b">
        <v>0</v>
      </c>
      <c r="J40" s="460"/>
      <c r="K40" s="461"/>
      <c r="L40" s="464"/>
      <c r="M40" s="465"/>
      <c r="N40" s="466"/>
      <c r="S40" s="459"/>
      <c r="T40" s="460"/>
      <c r="U40" s="461"/>
      <c r="V40" s="464"/>
      <c r="W40" s="465"/>
      <c r="X40" s="466"/>
      <c r="Y40" s="6" t="s">
        <v>309</v>
      </c>
      <c r="AI40" s="116"/>
      <c r="AJ40" s="116"/>
    </row>
    <row r="41" spans="1:36" ht="20.100000000000001" customHeight="1" x14ac:dyDescent="0.15">
      <c r="A41" s="116"/>
      <c r="B41" s="11"/>
      <c r="AI41" s="116"/>
      <c r="AJ41" s="116"/>
    </row>
    <row r="42" spans="1:36" ht="24.95" customHeight="1" thickBot="1" x14ac:dyDescent="0.2">
      <c r="A42" s="116"/>
      <c r="B42" s="109" t="s">
        <v>31</v>
      </c>
      <c r="C42" s="112" t="s">
        <v>180</v>
      </c>
      <c r="D42" s="10"/>
      <c r="E42" s="10"/>
      <c r="F42" s="10"/>
      <c r="G42" s="10"/>
      <c r="H42" s="14" t="s">
        <v>80</v>
      </c>
      <c r="I42" s="10"/>
      <c r="J42" s="10"/>
      <c r="AI42" s="116"/>
    </row>
    <row r="43" spans="1:36" ht="24.95" customHeight="1" x14ac:dyDescent="0.15">
      <c r="A43" s="116"/>
      <c r="B43" s="11"/>
      <c r="C43" s="287" t="s">
        <v>21</v>
      </c>
      <c r="D43" s="288"/>
      <c r="E43" s="288"/>
      <c r="F43" s="288"/>
      <c r="G43" s="288"/>
      <c r="H43" s="289"/>
      <c r="I43" s="286" t="b">
        <v>0</v>
      </c>
      <c r="J43" s="290" t="s">
        <v>29</v>
      </c>
      <c r="K43" s="290"/>
      <c r="L43" s="290"/>
      <c r="M43" s="19"/>
      <c r="N43" s="19"/>
      <c r="O43" s="19"/>
      <c r="P43" s="19"/>
      <c r="Q43" s="19"/>
      <c r="R43" s="19"/>
      <c r="S43" s="190" t="s">
        <v>275</v>
      </c>
      <c r="T43" s="19"/>
      <c r="U43" s="19"/>
      <c r="V43" s="20"/>
      <c r="W43" s="19"/>
      <c r="X43" s="19"/>
      <c r="Y43" s="19"/>
      <c r="Z43" s="19"/>
      <c r="AA43" s="19"/>
      <c r="AB43" s="19"/>
      <c r="AC43" s="19"/>
      <c r="AD43" s="19"/>
      <c r="AE43" s="19"/>
      <c r="AF43" s="19"/>
      <c r="AG43" s="19"/>
      <c r="AH43" s="21"/>
      <c r="AI43" s="118"/>
    </row>
    <row r="44" spans="1:36" ht="24.95" customHeight="1" x14ac:dyDescent="0.15">
      <c r="A44" s="116"/>
      <c r="B44" s="11"/>
      <c r="C44" s="234"/>
      <c r="D44" s="256"/>
      <c r="E44" s="256"/>
      <c r="F44" s="256"/>
      <c r="G44" s="256"/>
      <c r="H44" s="257"/>
      <c r="I44" s="240"/>
      <c r="J44" s="291"/>
      <c r="K44" s="291"/>
      <c r="L44" s="291"/>
      <c r="M44" s="10"/>
      <c r="N44" s="10"/>
      <c r="O44" s="10"/>
      <c r="P44" s="10"/>
      <c r="Q44" s="10"/>
      <c r="R44" s="10"/>
      <c r="S44" s="191" t="s">
        <v>276</v>
      </c>
      <c r="T44" s="10"/>
      <c r="U44" s="10"/>
      <c r="V44" s="14"/>
      <c r="W44" s="10"/>
      <c r="X44" s="10"/>
      <c r="Y44" s="10"/>
      <c r="Z44" s="10"/>
      <c r="AA44" s="10"/>
      <c r="AB44" s="10"/>
      <c r="AC44" s="10"/>
      <c r="AD44" s="10"/>
      <c r="AE44" s="10"/>
      <c r="AF44" s="10"/>
      <c r="AG44" s="10"/>
      <c r="AH44" s="26"/>
      <c r="AI44" s="118"/>
    </row>
    <row r="45" spans="1:36" ht="24.95" customHeight="1" x14ac:dyDescent="0.15">
      <c r="A45" s="116"/>
      <c r="B45" s="11"/>
      <c r="C45" s="279"/>
      <c r="D45" s="280"/>
      <c r="E45" s="280"/>
      <c r="F45" s="280"/>
      <c r="G45" s="280"/>
      <c r="H45" s="281"/>
      <c r="I45" s="241"/>
      <c r="J45" s="292"/>
      <c r="K45" s="292"/>
      <c r="L45" s="292"/>
      <c r="M45" s="10"/>
      <c r="N45" s="10"/>
      <c r="O45" s="10"/>
      <c r="P45" s="10"/>
      <c r="Q45" s="10"/>
      <c r="R45" s="10"/>
      <c r="S45" s="192"/>
      <c r="T45" s="9"/>
      <c r="U45" s="9"/>
      <c r="V45" s="15"/>
      <c r="W45" s="9"/>
      <c r="X45" s="9"/>
      <c r="Y45" s="9"/>
      <c r="Z45" s="9"/>
      <c r="AA45" s="9"/>
      <c r="AB45" s="9"/>
      <c r="AC45" s="9"/>
      <c r="AD45" s="9"/>
      <c r="AE45" s="9"/>
      <c r="AF45" s="9"/>
      <c r="AG45" s="9"/>
      <c r="AH45" s="22"/>
      <c r="AI45" s="118"/>
    </row>
    <row r="46" spans="1:36" ht="24.95" customHeight="1" x14ac:dyDescent="0.15">
      <c r="A46" s="116"/>
      <c r="B46" s="11"/>
      <c r="C46" s="293" t="s">
        <v>320</v>
      </c>
      <c r="D46" s="253"/>
      <c r="E46" s="253"/>
      <c r="F46" s="253"/>
      <c r="G46" s="253"/>
      <c r="H46" s="254"/>
      <c r="I46" s="248" t="b">
        <v>0</v>
      </c>
      <c r="J46" s="295" t="s">
        <v>29</v>
      </c>
      <c r="K46" s="295"/>
      <c r="L46" s="295"/>
      <c r="M46" s="295"/>
      <c r="N46" s="295"/>
      <c r="O46" s="295"/>
      <c r="P46" s="295"/>
      <c r="Q46" s="295"/>
      <c r="R46" s="444"/>
      <c r="S46" s="194" t="s">
        <v>321</v>
      </c>
      <c r="T46" s="227"/>
      <c r="U46" s="227"/>
      <c r="V46" s="13"/>
      <c r="W46" s="227"/>
      <c r="X46" s="227"/>
      <c r="Y46" s="227"/>
      <c r="Z46" s="227"/>
      <c r="AA46" s="227"/>
      <c r="AB46" s="227"/>
      <c r="AC46" s="227"/>
      <c r="AD46" s="227"/>
      <c r="AE46" s="227"/>
      <c r="AF46" s="227"/>
      <c r="AG46" s="227"/>
      <c r="AH46" s="24"/>
      <c r="AI46" s="118"/>
    </row>
    <row r="47" spans="1:36" ht="24.95" customHeight="1" x14ac:dyDescent="0.15">
      <c r="A47" s="116"/>
      <c r="B47" s="11"/>
      <c r="C47" s="279"/>
      <c r="D47" s="280"/>
      <c r="E47" s="280"/>
      <c r="F47" s="280"/>
      <c r="G47" s="280"/>
      <c r="H47" s="281"/>
      <c r="I47" s="249"/>
      <c r="J47" s="292"/>
      <c r="K47" s="292"/>
      <c r="L47" s="292"/>
      <c r="M47" s="292"/>
      <c r="N47" s="292"/>
      <c r="O47" s="292"/>
      <c r="P47" s="292"/>
      <c r="Q47" s="292"/>
      <c r="R47" s="445"/>
      <c r="S47" s="196" t="s">
        <v>322</v>
      </c>
      <c r="T47" s="226"/>
      <c r="U47" s="226"/>
      <c r="V47" s="15"/>
      <c r="W47" s="226"/>
      <c r="X47" s="226"/>
      <c r="Y47" s="226"/>
      <c r="Z47" s="226"/>
      <c r="AA47" s="226"/>
      <c r="AB47" s="226"/>
      <c r="AC47" s="226"/>
      <c r="AD47" s="226"/>
      <c r="AE47" s="226"/>
      <c r="AF47" s="226"/>
      <c r="AG47" s="226"/>
      <c r="AH47" s="22"/>
      <c r="AI47" s="118"/>
    </row>
    <row r="48" spans="1:36" ht="24.95" customHeight="1" x14ac:dyDescent="0.15">
      <c r="A48" s="116"/>
      <c r="B48" s="33"/>
      <c r="C48" s="245" t="s">
        <v>10</v>
      </c>
      <c r="D48" s="246"/>
      <c r="E48" s="246"/>
      <c r="F48" s="246"/>
      <c r="G48" s="246"/>
      <c r="H48" s="247"/>
      <c r="I48" s="171" t="b">
        <v>0</v>
      </c>
      <c r="J48" s="7" t="s">
        <v>29</v>
      </c>
      <c r="K48" s="7"/>
      <c r="L48" s="7"/>
      <c r="M48" s="7"/>
      <c r="N48" s="7"/>
      <c r="O48" s="7"/>
      <c r="P48" s="7"/>
      <c r="Q48" s="7"/>
      <c r="R48" s="7"/>
      <c r="S48" s="194" t="s">
        <v>279</v>
      </c>
      <c r="T48" s="7"/>
      <c r="U48" s="7"/>
      <c r="V48" s="16"/>
      <c r="W48" s="7"/>
      <c r="X48" s="7"/>
      <c r="Y48" s="7"/>
      <c r="Z48" s="7"/>
      <c r="AA48" s="7"/>
      <c r="AB48" s="7"/>
      <c r="AC48" s="7"/>
      <c r="AD48" s="7"/>
      <c r="AE48" s="7"/>
      <c r="AF48" s="7"/>
      <c r="AG48" s="7"/>
      <c r="AH48" s="23"/>
      <c r="AI48" s="118"/>
    </row>
    <row r="49" spans="1:36" ht="24.95" customHeight="1" x14ac:dyDescent="0.15">
      <c r="A49" s="116"/>
      <c r="B49" s="11"/>
      <c r="C49" s="245" t="s">
        <v>54</v>
      </c>
      <c r="D49" s="246"/>
      <c r="E49" s="246"/>
      <c r="F49" s="246"/>
      <c r="G49" s="246"/>
      <c r="H49" s="247"/>
      <c r="I49" s="82" t="b">
        <v>0</v>
      </c>
      <c r="J49" s="7" t="s">
        <v>29</v>
      </c>
      <c r="K49" s="7"/>
      <c r="L49" s="7"/>
      <c r="M49" s="7"/>
      <c r="N49" s="7"/>
      <c r="O49" s="7"/>
      <c r="P49" s="7"/>
      <c r="Q49" s="7"/>
      <c r="R49" s="7"/>
      <c r="S49" s="193" t="s">
        <v>280</v>
      </c>
      <c r="T49" s="7"/>
      <c r="U49" s="7"/>
      <c r="V49" s="16"/>
      <c r="W49" s="7"/>
      <c r="X49" s="7"/>
      <c r="Y49" s="7"/>
      <c r="Z49" s="7"/>
      <c r="AA49" s="7"/>
      <c r="AB49" s="7"/>
      <c r="AC49" s="7"/>
      <c r="AD49" s="7"/>
      <c r="AE49" s="7"/>
      <c r="AF49" s="7"/>
      <c r="AG49" s="7"/>
      <c r="AH49" s="23"/>
      <c r="AI49" s="116"/>
    </row>
    <row r="50" spans="1:36" ht="24.95" customHeight="1" x14ac:dyDescent="0.15">
      <c r="A50" s="116"/>
      <c r="B50" s="11"/>
      <c r="C50" s="278" t="s">
        <v>12</v>
      </c>
      <c r="D50" s="256"/>
      <c r="E50" s="256"/>
      <c r="F50" s="256"/>
      <c r="G50" s="256"/>
      <c r="H50" s="257"/>
      <c r="I50" s="248" t="b">
        <v>0</v>
      </c>
      <c r="J50" s="291" t="s">
        <v>29</v>
      </c>
      <c r="K50" s="291"/>
      <c r="L50" s="291"/>
      <c r="M50" s="10"/>
      <c r="N50" s="10"/>
      <c r="O50" s="10"/>
      <c r="P50" s="10"/>
      <c r="Q50" s="10"/>
      <c r="R50" s="10"/>
      <c r="S50" s="195" t="s">
        <v>281</v>
      </c>
      <c r="T50" s="56"/>
      <c r="U50" s="56"/>
      <c r="V50" s="14"/>
      <c r="W50" s="56"/>
      <c r="X50" s="56"/>
      <c r="Y50" s="56"/>
      <c r="Z50" s="56"/>
      <c r="AA50" s="56"/>
      <c r="AB50" s="56"/>
      <c r="AC50" s="56"/>
      <c r="AD50" s="56"/>
      <c r="AE50" s="56"/>
      <c r="AF50" s="56"/>
      <c r="AG50" s="56"/>
      <c r="AH50" s="26"/>
      <c r="AI50" s="118"/>
    </row>
    <row r="51" spans="1:36" ht="24.95" customHeight="1" x14ac:dyDescent="0.15">
      <c r="A51" s="116"/>
      <c r="B51" s="11"/>
      <c r="C51" s="279"/>
      <c r="D51" s="280"/>
      <c r="E51" s="280"/>
      <c r="F51" s="280"/>
      <c r="G51" s="280"/>
      <c r="H51" s="281"/>
      <c r="I51" s="294" t="b">
        <v>1</v>
      </c>
      <c r="J51" s="292"/>
      <c r="K51" s="292"/>
      <c r="L51" s="292"/>
      <c r="M51" s="10"/>
      <c r="N51" s="10"/>
      <c r="O51" s="10"/>
      <c r="P51" s="10"/>
      <c r="Q51" s="10"/>
      <c r="R51" s="10"/>
      <c r="S51" s="196" t="s">
        <v>282</v>
      </c>
      <c r="T51" s="9"/>
      <c r="U51" s="9"/>
      <c r="V51" s="15"/>
      <c r="W51" s="9"/>
      <c r="X51" s="9"/>
      <c r="Y51" s="9"/>
      <c r="Z51" s="9"/>
      <c r="AA51" s="9"/>
      <c r="AB51" s="9"/>
      <c r="AC51" s="9"/>
      <c r="AD51" s="9"/>
      <c r="AE51" s="9"/>
      <c r="AF51" s="9"/>
      <c r="AG51" s="9"/>
      <c r="AH51" s="22"/>
      <c r="AI51" s="118"/>
    </row>
    <row r="52" spans="1:36" ht="24.95" customHeight="1" x14ac:dyDescent="0.15">
      <c r="A52" s="116"/>
      <c r="B52" s="11"/>
      <c r="C52" s="293" t="s">
        <v>35</v>
      </c>
      <c r="D52" s="253"/>
      <c r="E52" s="253"/>
      <c r="F52" s="253"/>
      <c r="G52" s="253"/>
      <c r="H52" s="254"/>
      <c r="I52" s="248" t="b">
        <v>0</v>
      </c>
      <c r="J52" s="242" t="s">
        <v>29</v>
      </c>
      <c r="K52" s="242"/>
      <c r="L52" s="242"/>
      <c r="M52" s="46"/>
      <c r="N52" s="46"/>
      <c r="O52" s="46"/>
      <c r="P52" s="46"/>
      <c r="Q52" s="46"/>
      <c r="R52" s="47"/>
      <c r="S52" s="194" t="s">
        <v>283</v>
      </c>
      <c r="T52" s="46"/>
      <c r="U52" s="46"/>
      <c r="V52" s="13"/>
      <c r="W52" s="46"/>
      <c r="X52" s="46"/>
      <c r="Y52" s="46"/>
      <c r="Z52" s="46"/>
      <c r="AA52" s="46"/>
      <c r="AB52" s="46"/>
      <c r="AC52" s="46"/>
      <c r="AD52" s="46"/>
      <c r="AE52" s="46"/>
      <c r="AF52" s="46"/>
      <c r="AG52" s="46"/>
      <c r="AH52" s="24"/>
      <c r="AI52" s="118"/>
    </row>
    <row r="53" spans="1:36" ht="24.95" customHeight="1" x14ac:dyDescent="0.15">
      <c r="A53" s="116"/>
      <c r="B53" s="11"/>
      <c r="C53" s="279"/>
      <c r="D53" s="280"/>
      <c r="E53" s="280"/>
      <c r="F53" s="280"/>
      <c r="G53" s="280"/>
      <c r="H53" s="281"/>
      <c r="I53" s="249" t="b">
        <v>0</v>
      </c>
      <c r="J53" s="244"/>
      <c r="K53" s="244"/>
      <c r="L53" s="244"/>
      <c r="M53" s="45"/>
      <c r="N53" s="45"/>
      <c r="O53" s="45"/>
      <c r="P53" s="45"/>
      <c r="Q53" s="45"/>
      <c r="R53" s="8"/>
      <c r="S53" s="196" t="s">
        <v>284</v>
      </c>
      <c r="T53" s="48"/>
      <c r="U53" s="45"/>
      <c r="V53" s="15"/>
      <c r="W53" s="45"/>
      <c r="X53" s="45"/>
      <c r="Y53" s="45"/>
      <c r="Z53" s="45"/>
      <c r="AA53" s="45"/>
      <c r="AB53" s="45"/>
      <c r="AC53" s="45"/>
      <c r="AD53" s="45"/>
      <c r="AE53" s="45"/>
      <c r="AF53" s="45"/>
      <c r="AG53" s="45"/>
      <c r="AH53" s="22"/>
      <c r="AI53" s="118"/>
    </row>
    <row r="54" spans="1:36" ht="30" customHeight="1" x14ac:dyDescent="0.15">
      <c r="A54" s="116"/>
      <c r="B54" s="11"/>
      <c r="C54" s="231" t="s">
        <v>37</v>
      </c>
      <c r="D54" s="232"/>
      <c r="E54" s="232"/>
      <c r="F54" s="232"/>
      <c r="G54" s="232"/>
      <c r="H54" s="233"/>
      <c r="I54" s="240" t="b">
        <v>0</v>
      </c>
      <c r="J54" s="242" t="s">
        <v>29</v>
      </c>
      <c r="K54" s="242"/>
      <c r="L54" s="242"/>
      <c r="M54" s="49"/>
      <c r="N54" s="49"/>
      <c r="O54" s="49"/>
      <c r="P54" s="49"/>
      <c r="Q54" s="49"/>
      <c r="R54" s="47"/>
      <c r="S54" s="194" t="s">
        <v>285</v>
      </c>
      <c r="T54" s="49"/>
      <c r="U54" s="49"/>
      <c r="V54" s="13"/>
      <c r="W54" s="49"/>
      <c r="X54" s="49"/>
      <c r="Y54" s="49"/>
      <c r="Z54" s="49"/>
      <c r="AA54" s="49"/>
      <c r="AB54" s="49"/>
      <c r="AC54" s="49"/>
      <c r="AD54" s="49"/>
      <c r="AE54" s="49"/>
      <c r="AF54" s="49"/>
      <c r="AG54" s="49"/>
      <c r="AH54" s="24"/>
      <c r="AI54" s="118"/>
    </row>
    <row r="55" spans="1:36" ht="30" customHeight="1" x14ac:dyDescent="0.15">
      <c r="A55" s="116"/>
      <c r="B55" s="11"/>
      <c r="C55" s="234"/>
      <c r="D55" s="235"/>
      <c r="E55" s="235"/>
      <c r="F55" s="235"/>
      <c r="G55" s="235"/>
      <c r="H55" s="236"/>
      <c r="I55" s="240" t="b">
        <v>0</v>
      </c>
      <c r="J55" s="243"/>
      <c r="K55" s="243"/>
      <c r="L55" s="243"/>
      <c r="M55" s="51"/>
      <c r="N55" s="51"/>
      <c r="O55" s="51"/>
      <c r="P55" s="51"/>
      <c r="Q55" s="51"/>
      <c r="R55" s="52"/>
      <c r="S55" s="195" t="s">
        <v>286</v>
      </c>
      <c r="T55" s="51"/>
      <c r="U55" s="51"/>
      <c r="V55" s="14"/>
      <c r="W55" s="51"/>
      <c r="X55" s="51"/>
      <c r="Y55" s="51"/>
      <c r="Z55" s="51"/>
      <c r="AA55" s="51"/>
      <c r="AB55" s="51"/>
      <c r="AC55" s="51"/>
      <c r="AD55" s="51"/>
      <c r="AE55" s="51"/>
      <c r="AF55" s="51"/>
      <c r="AG55" s="51"/>
      <c r="AH55" s="26"/>
      <c r="AI55" s="118"/>
    </row>
    <row r="56" spans="1:36" ht="30" customHeight="1" x14ac:dyDescent="0.15">
      <c r="A56" s="116"/>
      <c r="B56" s="11"/>
      <c r="C56" s="237"/>
      <c r="D56" s="238"/>
      <c r="E56" s="238"/>
      <c r="F56" s="238"/>
      <c r="G56" s="238"/>
      <c r="H56" s="239"/>
      <c r="I56" s="241" t="b">
        <v>0</v>
      </c>
      <c r="J56" s="244"/>
      <c r="K56" s="244"/>
      <c r="L56" s="244"/>
      <c r="M56" s="50"/>
      <c r="N56" s="50"/>
      <c r="O56" s="50"/>
      <c r="P56" s="50"/>
      <c r="Q56" s="50"/>
      <c r="R56" s="50"/>
      <c r="S56" s="196"/>
      <c r="T56" s="50"/>
      <c r="U56" s="50"/>
      <c r="V56" s="15"/>
      <c r="W56" s="50"/>
      <c r="X56" s="50"/>
      <c r="Y56" s="50"/>
      <c r="Z56" s="50"/>
      <c r="AA56" s="50"/>
      <c r="AB56" s="50"/>
      <c r="AC56" s="50"/>
      <c r="AD56" s="50"/>
      <c r="AE56" s="50"/>
      <c r="AF56" s="50"/>
      <c r="AG56" s="50"/>
      <c r="AH56" s="22"/>
      <c r="AI56" s="118"/>
    </row>
    <row r="57" spans="1:36" ht="24.75" customHeight="1" x14ac:dyDescent="0.15">
      <c r="A57" s="116"/>
      <c r="B57" s="11"/>
      <c r="C57" s="245" t="s">
        <v>34</v>
      </c>
      <c r="D57" s="246"/>
      <c r="E57" s="246"/>
      <c r="F57" s="246"/>
      <c r="G57" s="246"/>
      <c r="H57" s="247"/>
      <c r="I57" s="171" t="b">
        <v>0</v>
      </c>
      <c r="J57" s="7" t="s">
        <v>29</v>
      </c>
      <c r="K57" s="43"/>
      <c r="L57" s="43"/>
      <c r="M57" s="43"/>
      <c r="N57" s="43"/>
      <c r="O57" s="43"/>
      <c r="P57" s="43"/>
      <c r="Q57" s="43"/>
      <c r="R57" s="43"/>
      <c r="S57" s="194" t="s">
        <v>287</v>
      </c>
      <c r="T57" s="10"/>
      <c r="U57" s="7"/>
      <c r="V57" s="13"/>
      <c r="W57" s="44"/>
      <c r="X57" s="44"/>
      <c r="Y57" s="44"/>
      <c r="Z57" s="44"/>
      <c r="AA57" s="44"/>
      <c r="AB57" s="44"/>
      <c r="AC57" s="44"/>
      <c r="AD57" s="44"/>
      <c r="AE57" s="44"/>
      <c r="AF57" s="44"/>
      <c r="AG57" s="44"/>
      <c r="AH57" s="24"/>
      <c r="AI57" s="118"/>
    </row>
    <row r="58" spans="1:36" ht="24.75" customHeight="1" x14ac:dyDescent="0.15">
      <c r="A58" s="116"/>
      <c r="B58" s="11"/>
      <c r="C58" s="231" t="s">
        <v>254</v>
      </c>
      <c r="D58" s="232"/>
      <c r="E58" s="232"/>
      <c r="F58" s="232"/>
      <c r="G58" s="232"/>
      <c r="H58" s="233"/>
      <c r="I58" s="248" t="b">
        <v>0</v>
      </c>
      <c r="J58" s="242" t="s">
        <v>29</v>
      </c>
      <c r="K58" s="242"/>
      <c r="L58" s="242"/>
      <c r="M58" s="242"/>
      <c r="N58" s="242"/>
      <c r="O58" s="242"/>
      <c r="P58" s="242"/>
      <c r="Q58" s="242"/>
      <c r="R58" s="250"/>
      <c r="S58" s="194" t="s">
        <v>288</v>
      </c>
      <c r="T58" s="160"/>
      <c r="U58" s="160"/>
      <c r="V58" s="13"/>
      <c r="W58" s="160"/>
      <c r="X58" s="160"/>
      <c r="Y58" s="160"/>
      <c r="Z58" s="160"/>
      <c r="AA58" s="160"/>
      <c r="AB58" s="160"/>
      <c r="AC58" s="160"/>
      <c r="AD58" s="160"/>
      <c r="AE58" s="160"/>
      <c r="AF58" s="160"/>
      <c r="AG58" s="160"/>
      <c r="AH58" s="24"/>
      <c r="AI58" s="118"/>
    </row>
    <row r="59" spans="1:36" ht="24.75" customHeight="1" x14ac:dyDescent="0.15">
      <c r="A59" s="116"/>
      <c r="B59" s="11"/>
      <c r="C59" s="237"/>
      <c r="D59" s="238"/>
      <c r="E59" s="238"/>
      <c r="F59" s="238"/>
      <c r="G59" s="238"/>
      <c r="H59" s="239"/>
      <c r="I59" s="249" t="b">
        <v>1</v>
      </c>
      <c r="J59" s="244"/>
      <c r="K59" s="244"/>
      <c r="L59" s="244"/>
      <c r="M59" s="244"/>
      <c r="N59" s="244"/>
      <c r="O59" s="244"/>
      <c r="P59" s="244"/>
      <c r="Q59" s="244"/>
      <c r="R59" s="251"/>
      <c r="S59" s="196"/>
      <c r="T59" s="159"/>
      <c r="U59" s="159"/>
      <c r="V59" s="15"/>
      <c r="W59" s="159"/>
      <c r="X59" s="159"/>
      <c r="Y59" s="159"/>
      <c r="Z59" s="159"/>
      <c r="AA59" s="159"/>
      <c r="AB59" s="159"/>
      <c r="AC59" s="159"/>
      <c r="AD59" s="159"/>
      <c r="AE59" s="159"/>
      <c r="AF59" s="159"/>
      <c r="AG59" s="159"/>
      <c r="AH59" s="22"/>
      <c r="AI59" s="118"/>
    </row>
    <row r="60" spans="1:36" ht="24.75" customHeight="1" x14ac:dyDescent="0.15">
      <c r="A60" s="116"/>
      <c r="B60" s="11"/>
      <c r="C60" s="273" t="s">
        <v>267</v>
      </c>
      <c r="D60" s="274"/>
      <c r="E60" s="274"/>
      <c r="F60" s="274"/>
      <c r="G60" s="274"/>
      <c r="H60" s="275"/>
      <c r="I60" s="82" t="b">
        <v>0</v>
      </c>
      <c r="J60" s="163" t="s">
        <v>29</v>
      </c>
      <c r="K60" s="163"/>
      <c r="L60" s="163"/>
      <c r="M60" s="163"/>
      <c r="N60" s="163"/>
      <c r="O60" s="163"/>
      <c r="P60" s="163"/>
      <c r="Q60" s="163"/>
      <c r="R60" s="163"/>
      <c r="S60" s="193" t="s">
        <v>266</v>
      </c>
      <c r="T60" s="7"/>
      <c r="U60" s="7"/>
      <c r="V60" s="16"/>
      <c r="W60" s="7"/>
      <c r="X60" s="7"/>
      <c r="Y60" s="7"/>
      <c r="Z60" s="7"/>
      <c r="AA60" s="7"/>
      <c r="AB60" s="7"/>
      <c r="AC60" s="7"/>
      <c r="AD60" s="7"/>
      <c r="AE60" s="7"/>
      <c r="AF60" s="7"/>
      <c r="AG60" s="7"/>
      <c r="AH60" s="23"/>
      <c r="AI60" s="118"/>
    </row>
    <row r="61" spans="1:36" ht="24.95" customHeight="1" x14ac:dyDescent="0.15">
      <c r="A61" s="116"/>
      <c r="B61" s="11"/>
      <c r="C61" s="278" t="s">
        <v>13</v>
      </c>
      <c r="D61" s="256"/>
      <c r="E61" s="256"/>
      <c r="F61" s="256"/>
      <c r="G61" s="256"/>
      <c r="H61" s="257"/>
      <c r="I61" s="172" t="b">
        <v>0</v>
      </c>
      <c r="J61" s="10" t="s">
        <v>29</v>
      </c>
      <c r="K61" s="10"/>
      <c r="L61" s="10"/>
      <c r="M61" s="10"/>
      <c r="N61" s="10"/>
      <c r="O61" s="10"/>
      <c r="P61" s="10"/>
      <c r="Q61" s="10"/>
      <c r="R61" s="10"/>
      <c r="S61" s="195" t="s">
        <v>289</v>
      </c>
      <c r="T61" s="162"/>
      <c r="U61" s="14"/>
      <c r="V61" s="15"/>
      <c r="W61" s="162"/>
      <c r="X61" s="162"/>
      <c r="Y61" s="162"/>
      <c r="Z61" s="162"/>
      <c r="AA61" s="162"/>
      <c r="AB61" s="162"/>
      <c r="AC61" s="162"/>
      <c r="AD61" s="162"/>
      <c r="AE61" s="162"/>
      <c r="AF61" s="162"/>
      <c r="AG61" s="162"/>
      <c r="AH61" s="22"/>
      <c r="AI61" s="118"/>
    </row>
    <row r="62" spans="1:36" ht="24.95" customHeight="1" x14ac:dyDescent="0.15">
      <c r="A62" s="116"/>
      <c r="B62" s="11"/>
      <c r="C62" s="293" t="s">
        <v>312</v>
      </c>
      <c r="D62" s="253"/>
      <c r="E62" s="253"/>
      <c r="F62" s="253"/>
      <c r="G62" s="253"/>
      <c r="H62" s="254"/>
      <c r="I62" s="187" t="b">
        <v>0</v>
      </c>
      <c r="J62" s="188" t="s">
        <v>29</v>
      </c>
      <c r="K62" s="188"/>
      <c r="L62" s="188"/>
      <c r="M62" s="188"/>
      <c r="N62" s="188"/>
      <c r="O62" s="188"/>
      <c r="P62" s="188"/>
      <c r="Q62" s="188"/>
      <c r="R62" s="47"/>
      <c r="S62" s="221"/>
      <c r="T62" s="188"/>
      <c r="U62" s="188"/>
      <c r="V62" s="13"/>
      <c r="W62" s="188"/>
      <c r="X62" s="188"/>
      <c r="Y62" s="188"/>
      <c r="Z62" s="188"/>
      <c r="AA62" s="188"/>
      <c r="AB62" s="188"/>
      <c r="AC62" s="188"/>
      <c r="AD62" s="188"/>
      <c r="AE62" s="188"/>
      <c r="AF62" s="188"/>
      <c r="AG62" s="188"/>
      <c r="AH62" s="24"/>
      <c r="AI62" s="116"/>
    </row>
    <row r="63" spans="1:36" ht="30" customHeight="1" x14ac:dyDescent="0.15">
      <c r="A63" s="116"/>
      <c r="B63" s="11"/>
      <c r="C63" s="231" t="s">
        <v>245</v>
      </c>
      <c r="D63" s="253"/>
      <c r="E63" s="253"/>
      <c r="F63" s="253"/>
      <c r="G63" s="253"/>
      <c r="H63" s="254"/>
      <c r="I63" s="213" t="b">
        <v>0</v>
      </c>
      <c r="J63" s="186" t="s">
        <v>29</v>
      </c>
      <c r="K63" s="186"/>
      <c r="L63" s="188"/>
      <c r="M63" s="214" t="s">
        <v>314</v>
      </c>
      <c r="N63" s="215"/>
      <c r="O63" s="7" t="s">
        <v>315</v>
      </c>
      <c r="P63" s="188"/>
      <c r="Q63" s="188"/>
      <c r="R63" s="188"/>
      <c r="S63" s="314" t="s">
        <v>317</v>
      </c>
      <c r="T63" s="315"/>
      <c r="U63" s="315"/>
      <c r="V63" s="315"/>
      <c r="W63" s="315"/>
      <c r="X63" s="315"/>
      <c r="Y63" s="315"/>
      <c r="Z63" s="315"/>
      <c r="AA63" s="315"/>
      <c r="AB63" s="315"/>
      <c r="AC63" s="315"/>
      <c r="AD63" s="315"/>
      <c r="AE63" s="315"/>
      <c r="AF63" s="315"/>
      <c r="AG63" s="315"/>
      <c r="AH63" s="316"/>
      <c r="AI63" s="116"/>
      <c r="AJ63" s="118"/>
    </row>
    <row r="64" spans="1:36" ht="30" customHeight="1" thickBot="1" x14ac:dyDescent="0.2">
      <c r="A64" s="116"/>
      <c r="B64" s="11"/>
      <c r="C64" s="228"/>
      <c r="D64" s="229"/>
      <c r="E64" s="229"/>
      <c r="F64" s="229"/>
      <c r="G64" s="229"/>
      <c r="H64" s="230"/>
      <c r="I64" s="216"/>
      <c r="J64" s="217"/>
      <c r="K64" s="217"/>
      <c r="L64" s="218" t="s">
        <v>316</v>
      </c>
      <c r="M64" s="219"/>
      <c r="N64" s="220"/>
      <c r="O64" s="25"/>
      <c r="P64" s="189"/>
      <c r="Q64" s="189"/>
      <c r="R64" s="189"/>
      <c r="S64" s="317"/>
      <c r="T64" s="318"/>
      <c r="U64" s="318"/>
      <c r="V64" s="318"/>
      <c r="W64" s="318"/>
      <c r="X64" s="318"/>
      <c r="Y64" s="318"/>
      <c r="Z64" s="318"/>
      <c r="AA64" s="318"/>
      <c r="AB64" s="318"/>
      <c r="AC64" s="318"/>
      <c r="AD64" s="318"/>
      <c r="AE64" s="318"/>
      <c r="AF64" s="318"/>
      <c r="AG64" s="318"/>
      <c r="AH64" s="319"/>
      <c r="AI64" s="116"/>
      <c r="AJ64" s="118"/>
    </row>
    <row r="65" spans="1:35" ht="9.9499999999999993" customHeight="1" x14ac:dyDescent="0.15">
      <c r="A65" s="116"/>
      <c r="B65" s="119"/>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row>
    <row r="66" spans="1:35" ht="20.100000000000001" customHeight="1" x14ac:dyDescent="0.15">
      <c r="A66" s="120"/>
      <c r="B66" s="121"/>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39.950000000000003" customHeight="1" x14ac:dyDescent="0.15">
      <c r="A67" s="309" t="s">
        <v>28</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row>
    <row r="68" spans="1:35" ht="24" customHeight="1" thickBot="1" x14ac:dyDescent="0.2">
      <c r="A68" s="122"/>
      <c r="B68" s="109" t="s">
        <v>84</v>
      </c>
      <c r="C68" s="113" t="s">
        <v>86</v>
      </c>
      <c r="D68" s="114"/>
      <c r="E68" s="83"/>
      <c r="F68" s="83"/>
      <c r="H68" s="6"/>
      <c r="I68" s="84"/>
      <c r="J68" s="85"/>
      <c r="L68" s="6" t="s">
        <v>87</v>
      </c>
      <c r="M68" s="86"/>
      <c r="N68" s="86"/>
      <c r="O68" s="86"/>
      <c r="P68" s="86"/>
      <c r="Q68" s="86"/>
      <c r="R68" s="86"/>
      <c r="S68" s="86"/>
      <c r="T68" s="85"/>
      <c r="U68" s="85"/>
      <c r="V68" s="85"/>
      <c r="W68" s="85"/>
      <c r="X68" s="85"/>
      <c r="Y68" s="85"/>
      <c r="Z68" s="87"/>
      <c r="AA68" s="61"/>
      <c r="AB68" s="61"/>
      <c r="AC68" s="61"/>
      <c r="AD68" s="61"/>
      <c r="AE68" s="61"/>
      <c r="AF68" s="61"/>
      <c r="AG68" s="61"/>
      <c r="AH68" s="61"/>
      <c r="AI68" s="122"/>
    </row>
    <row r="69" spans="1:35" ht="24" customHeight="1" x14ac:dyDescent="0.15">
      <c r="A69" s="122"/>
      <c r="B69" s="5"/>
      <c r="C69" s="307" t="s">
        <v>81</v>
      </c>
      <c r="D69" s="262"/>
      <c r="E69" s="262"/>
      <c r="F69" s="262"/>
      <c r="G69" s="263"/>
      <c r="H69" s="282"/>
      <c r="I69" s="283"/>
      <c r="J69" s="283"/>
      <c r="K69" s="283"/>
      <c r="L69" s="276" t="s">
        <v>1</v>
      </c>
      <c r="M69" s="276"/>
      <c r="N69" s="283"/>
      <c r="O69" s="283"/>
      <c r="P69" s="283"/>
      <c r="Q69" s="276" t="s">
        <v>2</v>
      </c>
      <c r="R69" s="276"/>
      <c r="S69" s="310" t="s">
        <v>82</v>
      </c>
      <c r="T69" s="310"/>
      <c r="U69" s="310"/>
      <c r="V69" s="276" t="s">
        <v>3</v>
      </c>
      <c r="W69" s="312"/>
      <c r="AI69" s="122"/>
    </row>
    <row r="70" spans="1:35" ht="24" customHeight="1" thickBot="1" x14ac:dyDescent="0.2">
      <c r="A70" s="122"/>
      <c r="B70" s="11"/>
      <c r="C70" s="299"/>
      <c r="D70" s="300"/>
      <c r="E70" s="300"/>
      <c r="F70" s="300"/>
      <c r="G70" s="308"/>
      <c r="H70" s="284"/>
      <c r="I70" s="285"/>
      <c r="J70" s="285"/>
      <c r="K70" s="285"/>
      <c r="L70" s="277"/>
      <c r="M70" s="277"/>
      <c r="N70" s="285"/>
      <c r="O70" s="285"/>
      <c r="P70" s="285"/>
      <c r="Q70" s="277"/>
      <c r="R70" s="277"/>
      <c r="S70" s="311"/>
      <c r="T70" s="311"/>
      <c r="U70" s="311"/>
      <c r="V70" s="277"/>
      <c r="W70" s="313"/>
      <c r="AI70" s="122"/>
    </row>
    <row r="71" spans="1:35" ht="41.25" customHeight="1" x14ac:dyDescent="0.15">
      <c r="A71" s="122"/>
      <c r="B71" s="11"/>
      <c r="D71" s="296" t="s">
        <v>27</v>
      </c>
      <c r="E71" s="88" t="s">
        <v>258</v>
      </c>
      <c r="F71" s="57"/>
      <c r="G71" s="57"/>
      <c r="H71" s="57"/>
      <c r="I71" s="57"/>
      <c r="J71" s="39"/>
      <c r="K71" s="39"/>
      <c r="L71" s="57"/>
      <c r="M71" s="57"/>
      <c r="N71" s="57"/>
      <c r="O71" s="39"/>
      <c r="P71" s="39"/>
      <c r="Q71" s="39"/>
      <c r="R71" s="42"/>
      <c r="S71" s="57"/>
      <c r="T71" s="57"/>
      <c r="U71" s="57"/>
      <c r="V71" s="39" t="s">
        <v>261</v>
      </c>
      <c r="W71" s="42"/>
      <c r="X71" s="35"/>
      <c r="Y71" s="36"/>
      <c r="Z71" s="36"/>
      <c r="AA71" s="89"/>
      <c r="AB71" s="90"/>
      <c r="AC71" s="89" t="s">
        <v>85</v>
      </c>
      <c r="AD71" s="35" t="s">
        <v>259</v>
      </c>
      <c r="AE71" s="35"/>
      <c r="AF71" s="36"/>
      <c r="AG71" s="49"/>
      <c r="AH71" s="47"/>
      <c r="AI71" s="123"/>
    </row>
    <row r="72" spans="1:35" ht="41.25" customHeight="1" x14ac:dyDescent="0.15">
      <c r="A72" s="122"/>
      <c r="B72" s="11"/>
      <c r="D72" s="297"/>
      <c r="E72" s="40"/>
      <c r="F72" s="38"/>
      <c r="G72" s="38"/>
      <c r="H72" s="38"/>
      <c r="I72" s="38"/>
      <c r="J72" s="38"/>
      <c r="K72" s="38"/>
      <c r="L72" s="38"/>
      <c r="M72" s="38"/>
      <c r="N72" s="38"/>
      <c r="O72" s="38"/>
      <c r="P72" s="37"/>
      <c r="Q72" s="58"/>
      <c r="R72" s="58"/>
      <c r="S72" s="58"/>
      <c r="T72" s="37"/>
      <c r="U72" s="38"/>
      <c r="V72" s="58" t="s">
        <v>262</v>
      </c>
      <c r="W72" s="58"/>
      <c r="X72" s="58"/>
      <c r="Y72" s="38"/>
      <c r="Z72" s="38"/>
      <c r="AA72" s="41"/>
      <c r="AB72" s="91"/>
      <c r="AC72" s="41" t="s">
        <v>83</v>
      </c>
      <c r="AD72" s="58" t="s">
        <v>260</v>
      </c>
      <c r="AE72" s="58"/>
      <c r="AF72" s="38"/>
      <c r="AG72" s="62"/>
      <c r="AH72" s="8"/>
      <c r="AI72" s="123"/>
    </row>
    <row r="73" spans="1:35" ht="24" customHeight="1" thickBot="1" x14ac:dyDescent="0.2">
      <c r="A73" s="122"/>
      <c r="B73" s="11"/>
      <c r="D73" s="53"/>
      <c r="E73" s="63"/>
      <c r="F73" s="57"/>
      <c r="G73" s="57"/>
      <c r="H73" s="57"/>
      <c r="I73" s="57"/>
      <c r="J73" s="57"/>
      <c r="K73" s="57"/>
      <c r="L73" s="42"/>
      <c r="M73" s="42"/>
      <c r="N73" s="42"/>
      <c r="O73" s="42"/>
      <c r="P73" s="42"/>
      <c r="Q73" s="42"/>
      <c r="R73" s="42"/>
      <c r="S73" s="42"/>
      <c r="T73" s="42"/>
      <c r="U73" s="42"/>
      <c r="V73" s="42"/>
      <c r="W73" s="39"/>
      <c r="X73" s="57"/>
      <c r="Y73" s="57"/>
      <c r="Z73" s="57"/>
      <c r="AA73" s="57"/>
      <c r="AB73" s="92"/>
      <c r="AC73" s="93"/>
      <c r="AF73" s="93"/>
      <c r="AG73" s="42"/>
      <c r="AH73" s="42"/>
      <c r="AI73" s="122"/>
    </row>
    <row r="74" spans="1:35" ht="24" customHeight="1" x14ac:dyDescent="0.15">
      <c r="A74" s="122"/>
      <c r="B74" s="11"/>
      <c r="D74" s="261" t="s">
        <v>50</v>
      </c>
      <c r="E74" s="262"/>
      <c r="F74" s="262"/>
      <c r="G74" s="298"/>
      <c r="H74" s="302" t="b">
        <v>0</v>
      </c>
      <c r="I74" s="303"/>
      <c r="J74" s="290" t="s">
        <v>51</v>
      </c>
      <c r="K74" s="290"/>
      <c r="L74" s="290"/>
      <c r="M74" s="290"/>
      <c r="N74" s="290"/>
      <c r="O74" s="54" t="s">
        <v>52</v>
      </c>
      <c r="P74" s="59"/>
      <c r="Q74" s="59"/>
      <c r="R74" s="59"/>
      <c r="S74" s="59"/>
      <c r="T74" s="59"/>
      <c r="U74" s="59"/>
      <c r="V74" s="59"/>
      <c r="W74" s="59"/>
      <c r="X74" s="59"/>
      <c r="Y74" s="59"/>
      <c r="Z74" s="59"/>
      <c r="AA74" s="59"/>
      <c r="AB74" s="59"/>
      <c r="AC74" s="59"/>
      <c r="AD74" s="59"/>
      <c r="AE74" s="59"/>
      <c r="AF74" s="59"/>
      <c r="AG74" s="59"/>
      <c r="AH74" s="21"/>
      <c r="AI74" s="122"/>
    </row>
    <row r="75" spans="1:35" ht="24" customHeight="1" thickBot="1" x14ac:dyDescent="0.2">
      <c r="A75" s="122"/>
      <c r="B75" s="11"/>
      <c r="D75" s="299"/>
      <c r="E75" s="300"/>
      <c r="F75" s="300"/>
      <c r="G75" s="301"/>
      <c r="H75" s="304"/>
      <c r="I75" s="305"/>
      <c r="J75" s="306"/>
      <c r="K75" s="306"/>
      <c r="L75" s="306"/>
      <c r="M75" s="306"/>
      <c r="N75" s="306"/>
      <c r="O75" s="55" t="s">
        <v>53</v>
      </c>
      <c r="P75" s="60"/>
      <c r="Q75" s="60"/>
      <c r="R75" s="60"/>
      <c r="S75" s="60"/>
      <c r="T75" s="60"/>
      <c r="U75" s="60"/>
      <c r="V75" s="60"/>
      <c r="W75" s="60"/>
      <c r="X75" s="60"/>
      <c r="Y75" s="60"/>
      <c r="Z75" s="60"/>
      <c r="AA75" s="60"/>
      <c r="AB75" s="60"/>
      <c r="AC75" s="60"/>
      <c r="AD75" s="60"/>
      <c r="AE75" s="60"/>
      <c r="AF75" s="60"/>
      <c r="AG75" s="60"/>
      <c r="AH75" s="29"/>
      <c r="AI75" s="122"/>
    </row>
    <row r="76" spans="1:35" ht="24" customHeight="1" x14ac:dyDescent="0.15">
      <c r="A76" s="122"/>
      <c r="B76" s="11"/>
      <c r="M76" s="61"/>
      <c r="N76" s="61"/>
      <c r="O76" s="95"/>
      <c r="P76" s="61"/>
      <c r="Q76" s="61"/>
      <c r="R76" s="61"/>
      <c r="S76" s="61"/>
      <c r="T76" s="61"/>
      <c r="U76" s="61"/>
      <c r="V76" s="61"/>
      <c r="W76" s="61"/>
      <c r="X76" s="61"/>
      <c r="Y76" s="61"/>
      <c r="Z76" s="61"/>
      <c r="AA76" s="61"/>
      <c r="AB76" s="61"/>
      <c r="AC76" s="61"/>
      <c r="AD76" s="61"/>
      <c r="AE76" s="61"/>
      <c r="AF76" s="61"/>
      <c r="AG76" s="61"/>
      <c r="AH76" s="61"/>
      <c r="AI76" s="122"/>
    </row>
    <row r="77" spans="1:35" ht="23.25" thickBot="1" x14ac:dyDescent="0.2">
      <c r="A77" s="122"/>
      <c r="B77" s="109" t="s">
        <v>88</v>
      </c>
      <c r="C77" s="112" t="s">
        <v>89</v>
      </c>
      <c r="D77" s="61"/>
      <c r="E77" s="61"/>
      <c r="F77" s="61"/>
      <c r="H77" s="6" t="s">
        <v>90</v>
      </c>
      <c r="AI77" s="122"/>
    </row>
    <row r="78" spans="1:35" ht="24.95" customHeight="1" x14ac:dyDescent="0.15">
      <c r="A78" s="122"/>
      <c r="B78" s="11"/>
      <c r="C78" s="287" t="s">
        <v>21</v>
      </c>
      <c r="D78" s="288"/>
      <c r="E78" s="288"/>
      <c r="F78" s="288"/>
      <c r="G78" s="288"/>
      <c r="H78" s="289"/>
      <c r="I78" s="286" t="b">
        <v>0</v>
      </c>
      <c r="J78" s="290" t="s">
        <v>92</v>
      </c>
      <c r="K78" s="290"/>
      <c r="L78" s="290"/>
      <c r="M78" s="59"/>
      <c r="N78" s="59"/>
      <c r="O78" s="59"/>
      <c r="P78" s="59"/>
      <c r="Q78" s="59"/>
      <c r="R78" s="59"/>
      <c r="S78" s="190" t="s">
        <v>275</v>
      </c>
      <c r="T78" s="59"/>
      <c r="U78" s="59"/>
      <c r="V78" s="20"/>
      <c r="W78" s="59"/>
      <c r="X78" s="59"/>
      <c r="Y78" s="59"/>
      <c r="Z78" s="59"/>
      <c r="AA78" s="59"/>
      <c r="AB78" s="59"/>
      <c r="AC78" s="59"/>
      <c r="AD78" s="59"/>
      <c r="AE78" s="59"/>
      <c r="AF78" s="59"/>
      <c r="AG78" s="59"/>
      <c r="AH78" s="21"/>
      <c r="AI78" s="124"/>
    </row>
    <row r="79" spans="1:35" ht="24.95" customHeight="1" x14ac:dyDescent="0.15">
      <c r="A79" s="122"/>
      <c r="B79" s="11"/>
      <c r="C79" s="234"/>
      <c r="D79" s="256"/>
      <c r="E79" s="256"/>
      <c r="F79" s="256"/>
      <c r="G79" s="256"/>
      <c r="H79" s="257"/>
      <c r="I79" s="240"/>
      <c r="J79" s="291"/>
      <c r="K79" s="291"/>
      <c r="L79" s="291"/>
      <c r="M79" s="61"/>
      <c r="N79" s="61"/>
      <c r="O79" s="61"/>
      <c r="P79" s="61"/>
      <c r="Q79" s="61"/>
      <c r="R79" s="61"/>
      <c r="S79" s="191" t="s">
        <v>181</v>
      </c>
      <c r="T79" s="105"/>
      <c r="U79" s="105"/>
      <c r="V79" s="14"/>
      <c r="W79" s="105"/>
      <c r="X79" s="105"/>
      <c r="Y79" s="105"/>
      <c r="Z79" s="105"/>
      <c r="AA79" s="105"/>
      <c r="AB79" s="105"/>
      <c r="AC79" s="105"/>
      <c r="AD79" s="105"/>
      <c r="AE79" s="105"/>
      <c r="AF79" s="105"/>
      <c r="AG79" s="105"/>
      <c r="AH79" s="26"/>
      <c r="AI79" s="124"/>
    </row>
    <row r="80" spans="1:35" ht="24.95" customHeight="1" x14ac:dyDescent="0.15">
      <c r="A80" s="122"/>
      <c r="B80" s="11"/>
      <c r="C80" s="279"/>
      <c r="D80" s="280"/>
      <c r="E80" s="280"/>
      <c r="F80" s="280"/>
      <c r="G80" s="280"/>
      <c r="H80" s="281"/>
      <c r="I80" s="241"/>
      <c r="J80" s="292"/>
      <c r="K80" s="292"/>
      <c r="L80" s="292"/>
      <c r="M80" s="61"/>
      <c r="N80" s="61"/>
      <c r="O80" s="61"/>
      <c r="P80" s="61"/>
      <c r="Q80" s="61"/>
      <c r="R80" s="61"/>
      <c r="S80" s="192"/>
      <c r="T80" s="106"/>
      <c r="U80" s="106"/>
      <c r="V80" s="15"/>
      <c r="W80" s="106"/>
      <c r="X80" s="106"/>
      <c r="Y80" s="106"/>
      <c r="Z80" s="106"/>
      <c r="AA80" s="106"/>
      <c r="AB80" s="106"/>
      <c r="AC80" s="106"/>
      <c r="AD80" s="106"/>
      <c r="AE80" s="106"/>
      <c r="AF80" s="106"/>
      <c r="AG80" s="106"/>
      <c r="AH80" s="22"/>
      <c r="AI80" s="124"/>
    </row>
    <row r="81" spans="1:35" ht="24.95" customHeight="1" x14ac:dyDescent="0.15">
      <c r="A81" s="122"/>
      <c r="B81" s="11"/>
      <c r="C81" s="245" t="s">
        <v>11</v>
      </c>
      <c r="D81" s="246"/>
      <c r="E81" s="246"/>
      <c r="F81" s="246"/>
      <c r="G81" s="246"/>
      <c r="H81" s="247"/>
      <c r="I81" s="82" t="b">
        <v>0</v>
      </c>
      <c r="J81" s="7" t="s">
        <v>91</v>
      </c>
      <c r="K81" s="7"/>
      <c r="L81" s="7"/>
      <c r="M81" s="7"/>
      <c r="N81" s="7"/>
      <c r="O81" s="7"/>
      <c r="P81" s="7"/>
      <c r="Q81" s="7"/>
      <c r="R81" s="7"/>
      <c r="S81" s="193" t="s">
        <v>277</v>
      </c>
      <c r="T81" s="7"/>
      <c r="U81" s="7"/>
      <c r="V81" s="16"/>
      <c r="W81" s="7"/>
      <c r="X81" s="7"/>
      <c r="Y81" s="7"/>
      <c r="Z81" s="7"/>
      <c r="AA81" s="7"/>
      <c r="AB81" s="7"/>
      <c r="AC81" s="7"/>
      <c r="AD81" s="7"/>
      <c r="AE81" s="7"/>
      <c r="AF81" s="7"/>
      <c r="AG81" s="7"/>
      <c r="AH81" s="23"/>
      <c r="AI81" s="124"/>
    </row>
    <row r="82" spans="1:35" ht="24.95" customHeight="1" x14ac:dyDescent="0.15">
      <c r="A82" s="122"/>
      <c r="B82" s="11"/>
      <c r="C82" s="293" t="s">
        <v>323</v>
      </c>
      <c r="D82" s="253"/>
      <c r="E82" s="253"/>
      <c r="F82" s="253"/>
      <c r="G82" s="253"/>
      <c r="H82" s="254"/>
      <c r="I82" s="248" t="b">
        <v>0</v>
      </c>
      <c r="J82" s="295" t="s">
        <v>324</v>
      </c>
      <c r="K82" s="295"/>
      <c r="L82" s="295"/>
      <c r="M82" s="295"/>
      <c r="N82" s="295"/>
      <c r="O82" s="295"/>
      <c r="P82" s="295"/>
      <c r="Q82" s="295"/>
      <c r="R82" s="444"/>
      <c r="S82" s="194" t="s">
        <v>321</v>
      </c>
      <c r="T82" s="227"/>
      <c r="U82" s="227"/>
      <c r="V82" s="13"/>
      <c r="W82" s="227"/>
      <c r="X82" s="227"/>
      <c r="Y82" s="227"/>
      <c r="Z82" s="227"/>
      <c r="AA82" s="227"/>
      <c r="AB82" s="227"/>
      <c r="AC82" s="227"/>
      <c r="AD82" s="227"/>
      <c r="AE82" s="227"/>
      <c r="AF82" s="227"/>
      <c r="AG82" s="227"/>
      <c r="AH82" s="24"/>
      <c r="AI82" s="124"/>
    </row>
    <row r="83" spans="1:35" ht="24.95" customHeight="1" x14ac:dyDescent="0.15">
      <c r="A83" s="122"/>
      <c r="B83" s="11"/>
      <c r="C83" s="279"/>
      <c r="D83" s="280"/>
      <c r="E83" s="280"/>
      <c r="F83" s="280"/>
      <c r="G83" s="280"/>
      <c r="H83" s="281"/>
      <c r="I83" s="249"/>
      <c r="J83" s="292"/>
      <c r="K83" s="292"/>
      <c r="L83" s="292"/>
      <c r="M83" s="292"/>
      <c r="N83" s="292"/>
      <c r="O83" s="292"/>
      <c r="P83" s="292"/>
      <c r="Q83" s="292"/>
      <c r="R83" s="445"/>
      <c r="S83" s="196" t="s">
        <v>322</v>
      </c>
      <c r="T83" s="226"/>
      <c r="U83" s="226"/>
      <c r="V83" s="15"/>
      <c r="W83" s="226"/>
      <c r="X83" s="226"/>
      <c r="Y83" s="226"/>
      <c r="Z83" s="226"/>
      <c r="AA83" s="226"/>
      <c r="AB83" s="226"/>
      <c r="AC83" s="226"/>
      <c r="AD83" s="226"/>
      <c r="AE83" s="226"/>
      <c r="AF83" s="226"/>
      <c r="AG83" s="226"/>
      <c r="AH83" s="22"/>
      <c r="AI83" s="124"/>
    </row>
    <row r="84" spans="1:35" ht="24.95" customHeight="1" x14ac:dyDescent="0.15">
      <c r="A84" s="122"/>
      <c r="B84" s="11"/>
      <c r="C84" s="245" t="s">
        <v>10</v>
      </c>
      <c r="D84" s="246"/>
      <c r="E84" s="246"/>
      <c r="F84" s="246"/>
      <c r="G84" s="246"/>
      <c r="H84" s="247"/>
      <c r="I84" s="171" t="b">
        <v>0</v>
      </c>
      <c r="J84" s="7" t="s">
        <v>91</v>
      </c>
      <c r="K84" s="7"/>
      <c r="L84" s="7"/>
      <c r="M84" s="7"/>
      <c r="N84" s="7"/>
      <c r="O84" s="7"/>
      <c r="P84" s="7"/>
      <c r="Q84" s="7"/>
      <c r="R84" s="7"/>
      <c r="S84" s="194" t="s">
        <v>278</v>
      </c>
      <c r="T84" s="7"/>
      <c r="U84" s="49"/>
      <c r="V84" s="13"/>
      <c r="W84" s="49"/>
      <c r="X84" s="49"/>
      <c r="Y84" s="49"/>
      <c r="Z84" s="49"/>
      <c r="AA84" s="49"/>
      <c r="AB84" s="49"/>
      <c r="AC84" s="49"/>
      <c r="AD84" s="49"/>
      <c r="AE84" s="49"/>
      <c r="AF84" s="49"/>
      <c r="AG84" s="49"/>
      <c r="AH84" s="24"/>
      <c r="AI84" s="124"/>
    </row>
    <row r="85" spans="1:35" ht="24.95" customHeight="1" x14ac:dyDescent="0.15">
      <c r="A85" s="122"/>
      <c r="B85" s="11"/>
      <c r="C85" s="293" t="s">
        <v>93</v>
      </c>
      <c r="D85" s="253"/>
      <c r="E85" s="253"/>
      <c r="F85" s="253"/>
      <c r="G85" s="253"/>
      <c r="H85" s="254"/>
      <c r="I85" s="82" t="b">
        <v>0</v>
      </c>
      <c r="J85" s="7" t="s">
        <v>91</v>
      </c>
      <c r="K85" s="49"/>
      <c r="L85" s="49"/>
      <c r="M85" s="49"/>
      <c r="N85" s="49"/>
      <c r="O85" s="49"/>
      <c r="P85" s="49"/>
      <c r="Q85" s="49"/>
      <c r="R85" s="49"/>
      <c r="S85" s="194" t="s">
        <v>280</v>
      </c>
      <c r="T85" s="49"/>
      <c r="U85" s="49"/>
      <c r="V85" s="13"/>
      <c r="W85" s="49"/>
      <c r="X85" s="49"/>
      <c r="Y85" s="49"/>
      <c r="Z85" s="49"/>
      <c r="AA85" s="49"/>
      <c r="AB85" s="49"/>
      <c r="AC85" s="49"/>
      <c r="AD85" s="49"/>
      <c r="AE85" s="49"/>
      <c r="AF85" s="49"/>
      <c r="AG85" s="49"/>
      <c r="AH85" s="24"/>
      <c r="AI85" s="122"/>
    </row>
    <row r="86" spans="1:35" ht="24.95" customHeight="1" x14ac:dyDescent="0.15">
      <c r="A86" s="122"/>
      <c r="B86" s="11"/>
      <c r="C86" s="293" t="s">
        <v>12</v>
      </c>
      <c r="D86" s="253"/>
      <c r="E86" s="253"/>
      <c r="F86" s="253"/>
      <c r="G86" s="253"/>
      <c r="H86" s="254"/>
      <c r="I86" s="248" t="b">
        <v>0</v>
      </c>
      <c r="J86" s="295" t="s">
        <v>91</v>
      </c>
      <c r="K86" s="295"/>
      <c r="L86" s="295"/>
      <c r="M86" s="49"/>
      <c r="N86" s="49"/>
      <c r="O86" s="49"/>
      <c r="P86" s="49"/>
      <c r="Q86" s="49"/>
      <c r="R86" s="49"/>
      <c r="S86" s="194" t="s">
        <v>281</v>
      </c>
      <c r="T86" s="107"/>
      <c r="U86" s="107"/>
      <c r="V86" s="13"/>
      <c r="W86" s="107"/>
      <c r="X86" s="107"/>
      <c r="Y86" s="107"/>
      <c r="Z86" s="107"/>
      <c r="AA86" s="107"/>
      <c r="AB86" s="107"/>
      <c r="AC86" s="107"/>
      <c r="AD86" s="107"/>
      <c r="AE86" s="107"/>
      <c r="AF86" s="107"/>
      <c r="AG86" s="107"/>
      <c r="AH86" s="24"/>
      <c r="AI86" s="124"/>
    </row>
    <row r="87" spans="1:35" ht="24.95" customHeight="1" x14ac:dyDescent="0.15">
      <c r="A87" s="122"/>
      <c r="B87" s="11"/>
      <c r="C87" s="279"/>
      <c r="D87" s="280"/>
      <c r="E87" s="280"/>
      <c r="F87" s="280"/>
      <c r="G87" s="280"/>
      <c r="H87" s="281"/>
      <c r="I87" s="294" t="b">
        <v>0</v>
      </c>
      <c r="J87" s="292"/>
      <c r="K87" s="292"/>
      <c r="L87" s="292"/>
      <c r="M87" s="62"/>
      <c r="N87" s="62"/>
      <c r="O87" s="62"/>
      <c r="P87" s="62"/>
      <c r="Q87" s="62"/>
      <c r="R87" s="62"/>
      <c r="S87" s="196" t="s">
        <v>282</v>
      </c>
      <c r="T87" s="106"/>
      <c r="U87" s="106"/>
      <c r="V87" s="15"/>
      <c r="W87" s="106"/>
      <c r="X87" s="106"/>
      <c r="Y87" s="106"/>
      <c r="Z87" s="106"/>
      <c r="AA87" s="106"/>
      <c r="AB87" s="106"/>
      <c r="AC87" s="106"/>
      <c r="AD87" s="106"/>
      <c r="AE87" s="106"/>
      <c r="AF87" s="106"/>
      <c r="AG87" s="106"/>
      <c r="AH87" s="22"/>
      <c r="AI87" s="124"/>
    </row>
    <row r="88" spans="1:35" ht="24.95" customHeight="1" x14ac:dyDescent="0.15">
      <c r="A88" s="122"/>
      <c r="B88" s="11"/>
      <c r="C88" s="293" t="s">
        <v>94</v>
      </c>
      <c r="D88" s="253"/>
      <c r="E88" s="253"/>
      <c r="F88" s="253"/>
      <c r="G88" s="253"/>
      <c r="H88" s="254"/>
      <c r="I88" s="248" t="b">
        <v>0</v>
      </c>
      <c r="J88" s="242" t="s">
        <v>91</v>
      </c>
      <c r="K88" s="242"/>
      <c r="L88" s="242"/>
      <c r="M88" s="49"/>
      <c r="N88" s="49"/>
      <c r="O88" s="49"/>
      <c r="P88" s="49"/>
      <c r="Q88" s="49"/>
      <c r="R88" s="47"/>
      <c r="S88" s="194" t="s">
        <v>283</v>
      </c>
      <c r="T88" s="49"/>
      <c r="U88" s="49"/>
      <c r="V88" s="13"/>
      <c r="W88" s="49"/>
      <c r="X88" s="49"/>
      <c r="Y88" s="49"/>
      <c r="Z88" s="49"/>
      <c r="AA88" s="49"/>
      <c r="AB88" s="49"/>
      <c r="AC88" s="49"/>
      <c r="AD88" s="49"/>
      <c r="AE88" s="49"/>
      <c r="AF88" s="49"/>
      <c r="AG88" s="49"/>
      <c r="AH88" s="24"/>
      <c r="AI88" s="124"/>
    </row>
    <row r="89" spans="1:35" ht="24.95" customHeight="1" x14ac:dyDescent="0.15">
      <c r="A89" s="122"/>
      <c r="B89" s="11"/>
      <c r="C89" s="279"/>
      <c r="D89" s="280"/>
      <c r="E89" s="280"/>
      <c r="F89" s="280"/>
      <c r="G89" s="280"/>
      <c r="H89" s="281"/>
      <c r="I89" s="249" t="b">
        <v>0</v>
      </c>
      <c r="J89" s="244"/>
      <c r="K89" s="244"/>
      <c r="L89" s="244"/>
      <c r="M89" s="62"/>
      <c r="N89" s="62"/>
      <c r="O89" s="62"/>
      <c r="P89" s="62"/>
      <c r="Q89" s="62"/>
      <c r="R89" s="8"/>
      <c r="S89" s="196" t="s">
        <v>284</v>
      </c>
      <c r="T89" s="62"/>
      <c r="U89" s="62"/>
      <c r="V89" s="15"/>
      <c r="W89" s="62"/>
      <c r="X89" s="62"/>
      <c r="Y89" s="62"/>
      <c r="Z89" s="62"/>
      <c r="AA89" s="62"/>
      <c r="AB89" s="62"/>
      <c r="AC89" s="62"/>
      <c r="AD89" s="62"/>
      <c r="AE89" s="62"/>
      <c r="AF89" s="62"/>
      <c r="AG89" s="62"/>
      <c r="AH89" s="22"/>
      <c r="AI89" s="124"/>
    </row>
    <row r="90" spans="1:35" ht="30" customHeight="1" x14ac:dyDescent="0.15">
      <c r="A90" s="122"/>
      <c r="B90" s="11"/>
      <c r="C90" s="231" t="s">
        <v>37</v>
      </c>
      <c r="D90" s="232"/>
      <c r="E90" s="232"/>
      <c r="F90" s="232"/>
      <c r="G90" s="232"/>
      <c r="H90" s="233"/>
      <c r="I90" s="240" t="b">
        <v>0</v>
      </c>
      <c r="J90" s="242" t="s">
        <v>91</v>
      </c>
      <c r="K90" s="242"/>
      <c r="L90" s="242"/>
      <c r="M90" s="49"/>
      <c r="N90" s="49"/>
      <c r="O90" s="49"/>
      <c r="P90" s="49"/>
      <c r="Q90" s="49"/>
      <c r="R90" s="47"/>
      <c r="S90" s="194" t="s">
        <v>285</v>
      </c>
      <c r="T90" s="49"/>
      <c r="U90" s="49"/>
      <c r="V90" s="13"/>
      <c r="W90" s="49"/>
      <c r="X90" s="49"/>
      <c r="Y90" s="49"/>
      <c r="Z90" s="49"/>
      <c r="AA90" s="49"/>
      <c r="AB90" s="49"/>
      <c r="AC90" s="49"/>
      <c r="AD90" s="49"/>
      <c r="AE90" s="49"/>
      <c r="AF90" s="49"/>
      <c r="AG90" s="49"/>
      <c r="AH90" s="24"/>
      <c r="AI90" s="124"/>
    </row>
    <row r="91" spans="1:35" ht="30" customHeight="1" x14ac:dyDescent="0.15">
      <c r="A91" s="122"/>
      <c r="B91" s="11"/>
      <c r="C91" s="234"/>
      <c r="D91" s="235"/>
      <c r="E91" s="235"/>
      <c r="F91" s="235"/>
      <c r="G91" s="235"/>
      <c r="H91" s="236"/>
      <c r="I91" s="240"/>
      <c r="J91" s="243"/>
      <c r="K91" s="243"/>
      <c r="L91" s="243"/>
      <c r="M91" s="61"/>
      <c r="N91" s="61"/>
      <c r="O91" s="61"/>
      <c r="P91" s="61"/>
      <c r="Q91" s="61"/>
      <c r="R91" s="52"/>
      <c r="S91" s="195" t="s">
        <v>290</v>
      </c>
      <c r="T91" s="61"/>
      <c r="U91" s="61"/>
      <c r="V91" s="14"/>
      <c r="W91" s="61"/>
      <c r="X91" s="61"/>
      <c r="Y91" s="61"/>
      <c r="Z91" s="61"/>
      <c r="AA91" s="61"/>
      <c r="AB91" s="61"/>
      <c r="AC91" s="61"/>
      <c r="AD91" s="61"/>
      <c r="AE91" s="61"/>
      <c r="AF91" s="61"/>
      <c r="AG91" s="61"/>
      <c r="AH91" s="26"/>
      <c r="AI91" s="124"/>
    </row>
    <row r="92" spans="1:35" ht="30" customHeight="1" x14ac:dyDescent="0.15">
      <c r="A92" s="122"/>
      <c r="B92" s="11"/>
      <c r="C92" s="237"/>
      <c r="D92" s="238"/>
      <c r="E92" s="238"/>
      <c r="F92" s="238"/>
      <c r="G92" s="238"/>
      <c r="H92" s="239"/>
      <c r="I92" s="241"/>
      <c r="J92" s="244"/>
      <c r="K92" s="244"/>
      <c r="L92" s="244"/>
      <c r="M92" s="62"/>
      <c r="N92" s="62"/>
      <c r="O92" s="62"/>
      <c r="P92" s="62"/>
      <c r="Q92" s="62"/>
      <c r="R92" s="62"/>
      <c r="S92" s="196"/>
      <c r="T92" s="62"/>
      <c r="U92" s="62"/>
      <c r="V92" s="15"/>
      <c r="W92" s="62"/>
      <c r="X92" s="62"/>
      <c r="Y92" s="62"/>
      <c r="Z92" s="62"/>
      <c r="AA92" s="62"/>
      <c r="AB92" s="62"/>
      <c r="AC92" s="62"/>
      <c r="AD92" s="62"/>
      <c r="AE92" s="62"/>
      <c r="AF92" s="62"/>
      <c r="AG92" s="62"/>
      <c r="AH92" s="22"/>
      <c r="AI92" s="124"/>
    </row>
    <row r="93" spans="1:35" ht="24.75" customHeight="1" x14ac:dyDescent="0.15">
      <c r="A93" s="122"/>
      <c r="B93" s="11"/>
      <c r="C93" s="245" t="s">
        <v>95</v>
      </c>
      <c r="D93" s="246"/>
      <c r="E93" s="246"/>
      <c r="F93" s="246"/>
      <c r="G93" s="246"/>
      <c r="H93" s="247"/>
      <c r="I93" s="171" t="b">
        <v>0</v>
      </c>
      <c r="J93" s="7" t="s">
        <v>91</v>
      </c>
      <c r="K93" s="62"/>
      <c r="L93" s="62"/>
      <c r="M93" s="62"/>
      <c r="N93" s="62"/>
      <c r="O93" s="62"/>
      <c r="P93" s="62"/>
      <c r="Q93" s="62"/>
      <c r="R93" s="62"/>
      <c r="S93" s="194" t="s">
        <v>287</v>
      </c>
      <c r="T93" s="61"/>
      <c r="U93" s="49"/>
      <c r="V93" s="13"/>
      <c r="W93" s="49"/>
      <c r="X93" s="49"/>
      <c r="Y93" s="49"/>
      <c r="Z93" s="49"/>
      <c r="AA93" s="49"/>
      <c r="AB93" s="49"/>
      <c r="AC93" s="49"/>
      <c r="AD93" s="49"/>
      <c r="AE93" s="49"/>
      <c r="AF93" s="49"/>
      <c r="AG93" s="49"/>
      <c r="AH93" s="24"/>
      <c r="AI93" s="124"/>
    </row>
    <row r="94" spans="1:35" ht="24.75" customHeight="1" x14ac:dyDescent="0.15">
      <c r="A94" s="122"/>
      <c r="B94" s="11"/>
      <c r="C94" s="231" t="s">
        <v>255</v>
      </c>
      <c r="D94" s="232"/>
      <c r="E94" s="232"/>
      <c r="F94" s="232"/>
      <c r="G94" s="232"/>
      <c r="H94" s="233"/>
      <c r="I94" s="248" t="b">
        <v>0</v>
      </c>
      <c r="J94" s="242" t="s">
        <v>256</v>
      </c>
      <c r="K94" s="242"/>
      <c r="L94" s="242"/>
      <c r="M94" s="242"/>
      <c r="N94" s="242"/>
      <c r="O94" s="242"/>
      <c r="P94" s="242"/>
      <c r="Q94" s="242"/>
      <c r="R94" s="250"/>
      <c r="S94" s="194" t="s">
        <v>288</v>
      </c>
      <c r="T94" s="160"/>
      <c r="U94" s="160"/>
      <c r="V94" s="13"/>
      <c r="W94" s="160"/>
      <c r="X94" s="160"/>
      <c r="Y94" s="160"/>
      <c r="Z94" s="160"/>
      <c r="AA94" s="160"/>
      <c r="AB94" s="160"/>
      <c r="AC94" s="160"/>
      <c r="AD94" s="160"/>
      <c r="AE94" s="160"/>
      <c r="AF94" s="160"/>
      <c r="AG94" s="160"/>
      <c r="AH94" s="24"/>
      <c r="AI94" s="124"/>
    </row>
    <row r="95" spans="1:35" ht="24.75" customHeight="1" x14ac:dyDescent="0.15">
      <c r="A95" s="122"/>
      <c r="B95" s="11"/>
      <c r="C95" s="237"/>
      <c r="D95" s="238"/>
      <c r="E95" s="238"/>
      <c r="F95" s="238"/>
      <c r="G95" s="238"/>
      <c r="H95" s="239"/>
      <c r="I95" s="249" t="b">
        <v>1</v>
      </c>
      <c r="J95" s="244"/>
      <c r="K95" s="244"/>
      <c r="L95" s="244"/>
      <c r="M95" s="244"/>
      <c r="N95" s="244"/>
      <c r="O95" s="244"/>
      <c r="P95" s="244"/>
      <c r="Q95" s="244"/>
      <c r="R95" s="251"/>
      <c r="S95" s="196"/>
      <c r="T95" s="159"/>
      <c r="U95" s="159"/>
      <c r="V95" s="15"/>
      <c r="W95" s="159"/>
      <c r="X95" s="159"/>
      <c r="Y95" s="159"/>
      <c r="Z95" s="159"/>
      <c r="AA95" s="159"/>
      <c r="AB95" s="159"/>
      <c r="AC95" s="159"/>
      <c r="AD95" s="159"/>
      <c r="AE95" s="159"/>
      <c r="AF95" s="159"/>
      <c r="AG95" s="159"/>
      <c r="AH95" s="22"/>
      <c r="AI95" s="124"/>
    </row>
    <row r="96" spans="1:35" ht="24.75" customHeight="1" x14ac:dyDescent="0.15">
      <c r="A96" s="122"/>
      <c r="B96" s="11"/>
      <c r="C96" s="273" t="s">
        <v>267</v>
      </c>
      <c r="D96" s="274"/>
      <c r="E96" s="274"/>
      <c r="F96" s="274"/>
      <c r="G96" s="274"/>
      <c r="H96" s="275"/>
      <c r="I96" s="172" t="b">
        <v>0</v>
      </c>
      <c r="J96" s="161" t="s">
        <v>269</v>
      </c>
      <c r="K96" s="161"/>
      <c r="L96" s="161"/>
      <c r="M96" s="161"/>
      <c r="N96" s="161"/>
      <c r="O96" s="161"/>
      <c r="P96" s="161"/>
      <c r="Q96" s="161"/>
      <c r="R96" s="161"/>
      <c r="S96" s="196" t="s">
        <v>265</v>
      </c>
      <c r="T96" s="162"/>
      <c r="U96" s="162"/>
      <c r="V96" s="15"/>
      <c r="W96" s="162"/>
      <c r="X96" s="162"/>
      <c r="Y96" s="162"/>
      <c r="Z96" s="162"/>
      <c r="AA96" s="162"/>
      <c r="AB96" s="162"/>
      <c r="AC96" s="162"/>
      <c r="AD96" s="162"/>
      <c r="AE96" s="162"/>
      <c r="AF96" s="162"/>
      <c r="AG96" s="162"/>
      <c r="AH96" s="22"/>
      <c r="AI96" s="124"/>
    </row>
    <row r="97" spans="1:35" ht="24.95" customHeight="1" x14ac:dyDescent="0.15">
      <c r="A97" s="122"/>
      <c r="B97" s="11"/>
      <c r="C97" s="245" t="s">
        <v>13</v>
      </c>
      <c r="D97" s="246"/>
      <c r="E97" s="246"/>
      <c r="F97" s="246"/>
      <c r="G97" s="246"/>
      <c r="H97" s="247"/>
      <c r="I97" s="82" t="b">
        <v>0</v>
      </c>
      <c r="J97" s="7" t="s">
        <v>91</v>
      </c>
      <c r="K97" s="7"/>
      <c r="L97" s="7"/>
      <c r="M97" s="7"/>
      <c r="N97" s="7"/>
      <c r="O97" s="7"/>
      <c r="P97" s="7"/>
      <c r="Q97" s="7"/>
      <c r="R97" s="7"/>
      <c r="S97" s="193" t="s">
        <v>289</v>
      </c>
      <c r="T97" s="7"/>
      <c r="U97" s="7"/>
      <c r="V97" s="16"/>
      <c r="W97" s="7"/>
      <c r="X97" s="7"/>
      <c r="Y97" s="7"/>
      <c r="Z97" s="7"/>
      <c r="AA97" s="7"/>
      <c r="AB97" s="7"/>
      <c r="AC97" s="7"/>
      <c r="AD97" s="7"/>
      <c r="AE97" s="7"/>
      <c r="AF97" s="7"/>
      <c r="AG97" s="7"/>
      <c r="AH97" s="23"/>
      <c r="AI97" s="124"/>
    </row>
    <row r="98" spans="1:35" ht="24.95" customHeight="1" thickBot="1" x14ac:dyDescent="0.2">
      <c r="A98" s="122"/>
      <c r="B98" s="11"/>
      <c r="C98" s="228" t="s">
        <v>313</v>
      </c>
      <c r="D98" s="229"/>
      <c r="E98" s="229"/>
      <c r="F98" s="229"/>
      <c r="G98" s="229"/>
      <c r="H98" s="230"/>
      <c r="I98" s="96" t="b">
        <v>0</v>
      </c>
      <c r="J98" s="60" t="s">
        <v>91</v>
      </c>
      <c r="K98" s="60"/>
      <c r="L98" s="60"/>
      <c r="M98" s="60"/>
      <c r="N98" s="60"/>
      <c r="O98" s="60"/>
      <c r="P98" s="60"/>
      <c r="Q98" s="60"/>
      <c r="R98" s="94"/>
      <c r="S98" s="31"/>
      <c r="T98" s="60"/>
      <c r="U98" s="60"/>
      <c r="V98" s="31"/>
      <c r="W98" s="60"/>
      <c r="X98" s="60"/>
      <c r="Y98" s="60"/>
      <c r="Z98" s="60"/>
      <c r="AA98" s="60"/>
      <c r="AB98" s="60"/>
      <c r="AC98" s="60"/>
      <c r="AD98" s="60"/>
      <c r="AE98" s="60"/>
      <c r="AF98" s="60"/>
      <c r="AG98" s="60"/>
      <c r="AH98" s="29"/>
      <c r="AI98" s="122"/>
    </row>
    <row r="99" spans="1:35" ht="24.95" customHeight="1" x14ac:dyDescent="0.15">
      <c r="A99" s="122"/>
      <c r="B99" s="11"/>
      <c r="C99" s="11"/>
      <c r="D99" s="11"/>
      <c r="E99" s="11"/>
      <c r="F99" s="11"/>
      <c r="G99" s="11"/>
      <c r="H99" s="11"/>
      <c r="I99" s="11"/>
      <c r="J99" s="11"/>
      <c r="K99" s="11"/>
      <c r="L99" s="11"/>
      <c r="M99" s="11"/>
      <c r="N99" s="11"/>
      <c r="O99" s="11"/>
      <c r="P99" s="11"/>
      <c r="Q99" s="11"/>
      <c r="R99" s="61"/>
      <c r="S99" s="14"/>
      <c r="T99" s="61"/>
      <c r="U99" s="61"/>
      <c r="V99" s="14"/>
      <c r="W99" s="61"/>
      <c r="X99" s="61"/>
      <c r="Y99" s="61"/>
      <c r="Z99" s="61"/>
      <c r="AA99" s="61"/>
      <c r="AB99" s="61"/>
      <c r="AC99" s="61"/>
      <c r="AD99" s="61"/>
      <c r="AE99" s="61"/>
      <c r="AF99" s="61"/>
      <c r="AG99" s="61"/>
      <c r="AH99" s="61"/>
      <c r="AI99" s="124"/>
    </row>
    <row r="100" spans="1:35" ht="24.95" customHeight="1" thickBot="1" x14ac:dyDescent="0.2">
      <c r="A100" s="122"/>
      <c r="B100" s="109" t="s">
        <v>98</v>
      </c>
      <c r="C100" s="110" t="s">
        <v>24</v>
      </c>
      <c r="AI100" s="122"/>
    </row>
    <row r="101" spans="1:35" ht="24.95" customHeight="1" x14ac:dyDescent="0.15">
      <c r="A101" s="122"/>
      <c r="B101" s="11"/>
      <c r="C101" s="261" t="s">
        <v>24</v>
      </c>
      <c r="D101" s="262"/>
      <c r="E101" s="262"/>
      <c r="F101" s="262"/>
      <c r="G101" s="262"/>
      <c r="H101" s="263"/>
      <c r="I101" s="59"/>
      <c r="J101" s="267" t="s">
        <v>96</v>
      </c>
      <c r="K101" s="269"/>
      <c r="L101" s="269"/>
      <c r="M101" s="269"/>
      <c r="N101" s="269"/>
      <c r="O101" s="269"/>
      <c r="P101" s="267" t="s">
        <v>97</v>
      </c>
      <c r="Q101" s="267" t="s">
        <v>25</v>
      </c>
      <c r="R101" s="271"/>
      <c r="S101" s="59"/>
      <c r="T101" s="59"/>
      <c r="U101" s="59"/>
      <c r="V101" s="59"/>
      <c r="W101" s="59"/>
      <c r="X101" s="59"/>
      <c r="Y101" s="59"/>
      <c r="Z101" s="59"/>
      <c r="AA101" s="59"/>
      <c r="AB101" s="59"/>
      <c r="AC101" s="59"/>
      <c r="AD101" s="59"/>
      <c r="AE101" s="59"/>
      <c r="AF101" s="59"/>
      <c r="AG101" s="59"/>
      <c r="AH101" s="21"/>
      <c r="AI101" s="122"/>
    </row>
    <row r="102" spans="1:35" ht="24.95" customHeight="1" x14ac:dyDescent="0.15">
      <c r="A102" s="122"/>
      <c r="B102" s="11"/>
      <c r="C102" s="264"/>
      <c r="D102" s="265"/>
      <c r="E102" s="265"/>
      <c r="F102" s="265"/>
      <c r="G102" s="265"/>
      <c r="H102" s="266"/>
      <c r="I102" s="61"/>
      <c r="J102" s="268"/>
      <c r="K102" s="270"/>
      <c r="L102" s="270"/>
      <c r="M102" s="270"/>
      <c r="N102" s="270"/>
      <c r="O102" s="270"/>
      <c r="P102" s="268"/>
      <c r="Q102" s="268"/>
      <c r="R102" s="272"/>
      <c r="S102" s="61"/>
      <c r="T102" s="61"/>
      <c r="U102" s="62"/>
      <c r="V102" s="61"/>
      <c r="W102" s="61"/>
      <c r="X102" s="61"/>
      <c r="Y102" s="61"/>
      <c r="Z102" s="61"/>
      <c r="AA102" s="61"/>
      <c r="AB102" s="61"/>
      <c r="AC102" s="61"/>
      <c r="AD102" s="61"/>
      <c r="AE102" s="61"/>
      <c r="AF102" s="61"/>
      <c r="AG102" s="61"/>
      <c r="AH102" s="26"/>
      <c r="AI102" s="122"/>
    </row>
    <row r="103" spans="1:35" ht="30" customHeight="1" x14ac:dyDescent="0.15">
      <c r="A103" s="122"/>
      <c r="B103" s="33"/>
      <c r="C103" s="27"/>
      <c r="D103" s="252" t="s">
        <v>292</v>
      </c>
      <c r="E103" s="253"/>
      <c r="F103" s="253"/>
      <c r="G103" s="253"/>
      <c r="H103" s="254"/>
      <c r="I103" s="197" t="s">
        <v>296</v>
      </c>
      <c r="J103" s="175"/>
      <c r="K103" s="173" t="s">
        <v>297</v>
      </c>
      <c r="L103" s="259"/>
      <c r="M103" s="259"/>
      <c r="N103" s="259"/>
      <c r="O103" s="259"/>
      <c r="P103" s="259"/>
      <c r="Q103" s="259"/>
      <c r="R103" s="175" t="s">
        <v>15</v>
      </c>
      <c r="S103" s="176"/>
      <c r="T103" s="177"/>
      <c r="U103" s="177"/>
      <c r="V103" s="177"/>
      <c r="W103" s="177"/>
      <c r="X103" s="177"/>
      <c r="Y103" s="177"/>
      <c r="Z103" s="177"/>
      <c r="AA103" s="177"/>
      <c r="AB103" s="177"/>
      <c r="AC103" s="177"/>
      <c r="AD103" s="177"/>
      <c r="AE103" s="177"/>
      <c r="AF103" s="177"/>
      <c r="AG103" s="178"/>
      <c r="AH103" s="179"/>
      <c r="AI103" s="122"/>
    </row>
    <row r="104" spans="1:35" ht="30" customHeight="1" x14ac:dyDescent="0.15">
      <c r="A104" s="122"/>
      <c r="B104" s="33"/>
      <c r="C104" s="27"/>
      <c r="D104" s="255"/>
      <c r="E104" s="256"/>
      <c r="F104" s="256"/>
      <c r="G104" s="256"/>
      <c r="H104" s="257"/>
      <c r="I104" s="198" t="s">
        <v>296</v>
      </c>
      <c r="J104" s="180"/>
      <c r="K104" s="174" t="s">
        <v>297</v>
      </c>
      <c r="L104" s="260"/>
      <c r="M104" s="260"/>
      <c r="N104" s="260"/>
      <c r="O104" s="260"/>
      <c r="P104" s="260"/>
      <c r="Q104" s="260"/>
      <c r="R104" s="180" t="s">
        <v>15</v>
      </c>
      <c r="S104" s="181"/>
      <c r="T104" s="182"/>
      <c r="U104" s="182"/>
      <c r="V104" s="182"/>
      <c r="W104" s="182"/>
      <c r="X104" s="182"/>
      <c r="Y104" s="182"/>
      <c r="Z104" s="182"/>
      <c r="AA104" s="182"/>
      <c r="AB104" s="182"/>
      <c r="AC104" s="182"/>
      <c r="AD104" s="182"/>
      <c r="AE104" s="182"/>
      <c r="AF104" s="182"/>
      <c r="AG104" s="183"/>
      <c r="AH104" s="184"/>
      <c r="AI104" s="185"/>
    </row>
    <row r="105" spans="1:35" ht="30" customHeight="1" x14ac:dyDescent="0.15">
      <c r="A105" s="122"/>
      <c r="B105" s="33"/>
      <c r="C105" s="27"/>
      <c r="D105" s="255"/>
      <c r="E105" s="256"/>
      <c r="F105" s="256"/>
      <c r="G105" s="256"/>
      <c r="H105" s="257"/>
      <c r="I105" s="198" t="s">
        <v>296</v>
      </c>
      <c r="J105" s="180"/>
      <c r="K105" s="174" t="s">
        <v>298</v>
      </c>
      <c r="L105" s="260"/>
      <c r="M105" s="260"/>
      <c r="N105" s="260"/>
      <c r="O105" s="260"/>
      <c r="P105" s="260"/>
      <c r="Q105" s="260"/>
      <c r="R105" s="180" t="s">
        <v>15</v>
      </c>
      <c r="S105" s="181"/>
      <c r="T105" s="182"/>
      <c r="U105" s="182"/>
      <c r="V105" s="182"/>
      <c r="W105" s="182"/>
      <c r="X105" s="182"/>
      <c r="Y105" s="182"/>
      <c r="Z105" s="182"/>
      <c r="AA105" s="182"/>
      <c r="AB105" s="182"/>
      <c r="AC105" s="182"/>
      <c r="AD105" s="182"/>
      <c r="AE105" s="182"/>
      <c r="AF105" s="182"/>
      <c r="AG105" s="183"/>
      <c r="AH105" s="184"/>
      <c r="AI105" s="122"/>
    </row>
    <row r="106" spans="1:35" ht="24.95" customHeight="1" x14ac:dyDescent="0.15">
      <c r="A106" s="122"/>
      <c r="B106" s="33"/>
      <c r="C106" s="27"/>
      <c r="D106" s="255"/>
      <c r="E106" s="256"/>
      <c r="F106" s="256"/>
      <c r="G106" s="256"/>
      <c r="H106" s="257"/>
      <c r="I106" s="199" t="s">
        <v>291</v>
      </c>
      <c r="J106" s="200"/>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26"/>
      <c r="AI106" s="122"/>
    </row>
    <row r="107" spans="1:35" ht="24.95" customHeight="1" x14ac:dyDescent="0.15">
      <c r="A107" s="122"/>
      <c r="B107" s="33"/>
      <c r="C107" s="27"/>
      <c r="D107" s="255"/>
      <c r="E107" s="256"/>
      <c r="F107" s="256"/>
      <c r="G107" s="256"/>
      <c r="H107" s="257"/>
      <c r="I107" s="201" t="s">
        <v>293</v>
      </c>
      <c r="J107" s="202"/>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26"/>
      <c r="AI107" s="122"/>
    </row>
    <row r="108" spans="1:35" ht="24.95" customHeight="1" x14ac:dyDescent="0.15">
      <c r="A108" s="122"/>
      <c r="B108" s="33"/>
      <c r="C108" s="27"/>
      <c r="D108" s="255"/>
      <c r="E108" s="256"/>
      <c r="F108" s="256"/>
      <c r="G108" s="256"/>
      <c r="H108" s="257"/>
      <c r="I108" s="201"/>
      <c r="J108" s="202" t="s">
        <v>294</v>
      </c>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26"/>
      <c r="AI108" s="122"/>
    </row>
    <row r="109" spans="1:35" ht="24.95" customHeight="1" thickBot="1" x14ac:dyDescent="0.2">
      <c r="A109" s="122"/>
      <c r="B109" s="33"/>
      <c r="C109" s="32"/>
      <c r="D109" s="258"/>
      <c r="E109" s="229"/>
      <c r="F109" s="229"/>
      <c r="G109" s="229"/>
      <c r="H109" s="230"/>
      <c r="I109" s="203"/>
      <c r="J109" s="204" t="s">
        <v>295</v>
      </c>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29"/>
      <c r="AI109" s="122"/>
    </row>
    <row r="110" spans="1:35" ht="9.9499999999999993" customHeight="1" x14ac:dyDescent="0.15">
      <c r="A110" s="122"/>
      <c r="B110" s="125"/>
      <c r="C110" s="125"/>
      <c r="D110" s="125"/>
      <c r="E110" s="125"/>
      <c r="F110" s="125"/>
      <c r="G110" s="125"/>
      <c r="H110" s="125"/>
      <c r="I110" s="125"/>
      <c r="J110" s="125"/>
      <c r="K110" s="125"/>
      <c r="L110" s="125"/>
      <c r="M110" s="125"/>
      <c r="N110" s="125"/>
      <c r="O110" s="125"/>
      <c r="P110" s="124"/>
      <c r="Q110" s="124"/>
      <c r="R110" s="124"/>
      <c r="S110" s="124"/>
      <c r="T110" s="124"/>
      <c r="U110" s="124"/>
      <c r="V110" s="124"/>
      <c r="W110" s="124"/>
      <c r="X110" s="124"/>
      <c r="Y110" s="124"/>
      <c r="Z110" s="124"/>
      <c r="AA110" s="124"/>
      <c r="AB110" s="124"/>
      <c r="AC110" s="124"/>
      <c r="AD110" s="124"/>
      <c r="AE110" s="124"/>
      <c r="AF110" s="124"/>
      <c r="AG110" s="124"/>
      <c r="AH110" s="124"/>
      <c r="AI110" s="122"/>
    </row>
    <row r="111" spans="1:35" ht="24.95" customHeight="1" x14ac:dyDescent="0.15">
      <c r="A111" s="120"/>
      <c r="B111" s="126"/>
      <c r="C111" s="126"/>
      <c r="D111" s="126"/>
      <c r="E111" s="126"/>
      <c r="F111" s="126"/>
      <c r="G111" s="126"/>
      <c r="H111" s="126"/>
      <c r="I111" s="126"/>
      <c r="J111" s="126"/>
      <c r="K111" s="126"/>
      <c r="L111" s="126"/>
      <c r="M111" s="126"/>
      <c r="N111" s="126"/>
      <c r="O111" s="126"/>
      <c r="P111" s="127"/>
      <c r="Q111" s="127"/>
      <c r="R111" s="127"/>
      <c r="S111" s="127"/>
      <c r="T111" s="127"/>
      <c r="U111" s="127"/>
      <c r="V111" s="127"/>
      <c r="W111" s="127"/>
      <c r="X111" s="127"/>
      <c r="Y111" s="127"/>
      <c r="Z111" s="127"/>
      <c r="AA111" s="127"/>
      <c r="AB111" s="127"/>
      <c r="AC111" s="127"/>
      <c r="AD111" s="127"/>
      <c r="AE111" s="127"/>
      <c r="AF111" s="127"/>
      <c r="AG111" s="127"/>
      <c r="AH111" s="127"/>
      <c r="AI111" s="120"/>
    </row>
    <row r="112" spans="1:35" ht="24" customHeight="1" thickBot="1" x14ac:dyDescent="0.2">
      <c r="B112" s="109" t="s">
        <v>99</v>
      </c>
      <c r="C112" s="115" t="s">
        <v>38</v>
      </c>
      <c r="D112" s="110"/>
    </row>
    <row r="113" spans="2:35" ht="24" customHeight="1" x14ac:dyDescent="0.15">
      <c r="C113" s="352" t="s">
        <v>39</v>
      </c>
      <c r="D113" s="353"/>
      <c r="E113" s="354" t="s">
        <v>40</v>
      </c>
      <c r="F113" s="354"/>
      <c r="G113" s="354"/>
      <c r="H113" s="354"/>
      <c r="I113" s="354"/>
      <c r="J113" s="354"/>
      <c r="K113" s="354"/>
      <c r="L113" s="354"/>
      <c r="M113" s="354"/>
      <c r="N113" s="354"/>
      <c r="O113" s="354"/>
      <c r="P113" s="354"/>
      <c r="Q113" s="354"/>
      <c r="R113" s="354"/>
      <c r="S113" s="355" t="s">
        <v>41</v>
      </c>
      <c r="T113" s="354"/>
      <c r="U113" s="354"/>
      <c r="V113" s="354"/>
      <c r="W113" s="356"/>
      <c r="X113" s="355" t="s">
        <v>42</v>
      </c>
      <c r="Y113" s="354"/>
      <c r="Z113" s="356"/>
      <c r="AA113" s="354" t="s">
        <v>43</v>
      </c>
      <c r="AB113" s="354"/>
      <c r="AC113" s="354"/>
      <c r="AD113" s="354"/>
      <c r="AE113" s="354"/>
      <c r="AF113" s="354"/>
      <c r="AG113" s="354"/>
      <c r="AH113" s="357"/>
      <c r="AI113" s="6"/>
    </row>
    <row r="114" spans="2:35" ht="24" customHeight="1" x14ac:dyDescent="0.15">
      <c r="C114" s="360" t="s">
        <v>44</v>
      </c>
      <c r="D114" s="361"/>
      <c r="E114" s="346"/>
      <c r="F114" s="358"/>
      <c r="G114" s="358"/>
      <c r="H114" s="358"/>
      <c r="I114" s="358"/>
      <c r="J114" s="358"/>
      <c r="K114" s="358"/>
      <c r="L114" s="358"/>
      <c r="M114" s="358"/>
      <c r="N114" s="358"/>
      <c r="O114" s="358"/>
      <c r="P114" s="358"/>
      <c r="Q114" s="358"/>
      <c r="R114" s="359"/>
      <c r="S114" s="334"/>
      <c r="T114" s="335"/>
      <c r="U114" s="335"/>
      <c r="V114" s="335"/>
      <c r="W114" s="336"/>
      <c r="X114" s="334"/>
      <c r="Y114" s="335"/>
      <c r="Z114" s="336"/>
      <c r="AA114" s="334"/>
      <c r="AB114" s="335"/>
      <c r="AC114" s="335"/>
      <c r="AD114" s="335"/>
      <c r="AE114" s="335"/>
      <c r="AF114" s="335"/>
      <c r="AG114" s="335"/>
      <c r="AH114" s="337"/>
    </row>
    <row r="115" spans="2:35" ht="24" customHeight="1" x14ac:dyDescent="0.15">
      <c r="C115" s="344" t="s">
        <v>45</v>
      </c>
      <c r="D115" s="345"/>
      <c r="E115" s="346"/>
      <c r="F115" s="347"/>
      <c r="G115" s="347"/>
      <c r="H115" s="347"/>
      <c r="I115" s="347"/>
      <c r="J115" s="347"/>
      <c r="K115" s="347"/>
      <c r="L115" s="347"/>
      <c r="M115" s="347"/>
      <c r="N115" s="347"/>
      <c r="O115" s="347"/>
      <c r="P115" s="347"/>
      <c r="Q115" s="347"/>
      <c r="R115" s="348"/>
      <c r="S115" s="334"/>
      <c r="T115" s="335"/>
      <c r="U115" s="335"/>
      <c r="V115" s="335"/>
      <c r="W115" s="336"/>
      <c r="X115" s="334"/>
      <c r="Y115" s="335"/>
      <c r="Z115" s="336"/>
      <c r="AA115" s="334"/>
      <c r="AB115" s="335"/>
      <c r="AC115" s="335"/>
      <c r="AD115" s="335"/>
      <c r="AE115" s="335"/>
      <c r="AF115" s="335"/>
      <c r="AG115" s="335"/>
      <c r="AH115" s="337"/>
    </row>
    <row r="116" spans="2:35" ht="24" customHeight="1" x14ac:dyDescent="0.15">
      <c r="C116" s="342" t="s">
        <v>46</v>
      </c>
      <c r="D116" s="343"/>
      <c r="E116" s="346"/>
      <c r="F116" s="347"/>
      <c r="G116" s="347"/>
      <c r="H116" s="347"/>
      <c r="I116" s="347"/>
      <c r="J116" s="347"/>
      <c r="K116" s="347"/>
      <c r="L116" s="347"/>
      <c r="M116" s="347"/>
      <c r="N116" s="347"/>
      <c r="O116" s="347"/>
      <c r="P116" s="347"/>
      <c r="Q116" s="347"/>
      <c r="R116" s="348"/>
      <c r="S116" s="334"/>
      <c r="T116" s="335"/>
      <c r="U116" s="335"/>
      <c r="V116" s="335"/>
      <c r="W116" s="336"/>
      <c r="X116" s="334"/>
      <c r="Y116" s="335"/>
      <c r="Z116" s="336"/>
      <c r="AA116" s="334"/>
      <c r="AB116" s="335"/>
      <c r="AC116" s="335"/>
      <c r="AD116" s="335"/>
      <c r="AE116" s="335"/>
      <c r="AF116" s="335"/>
      <c r="AG116" s="335"/>
      <c r="AH116" s="337"/>
    </row>
    <row r="117" spans="2:35" ht="24" customHeight="1" x14ac:dyDescent="0.15">
      <c r="C117" s="344" t="s">
        <v>47</v>
      </c>
      <c r="D117" s="345"/>
      <c r="E117" s="346"/>
      <c r="F117" s="347"/>
      <c r="G117" s="347"/>
      <c r="H117" s="347"/>
      <c r="I117" s="347"/>
      <c r="J117" s="347"/>
      <c r="K117" s="347"/>
      <c r="L117" s="347"/>
      <c r="M117" s="347"/>
      <c r="N117" s="347"/>
      <c r="O117" s="347"/>
      <c r="P117" s="347"/>
      <c r="Q117" s="347"/>
      <c r="R117" s="348"/>
      <c r="S117" s="334"/>
      <c r="T117" s="335"/>
      <c r="U117" s="335"/>
      <c r="V117" s="335"/>
      <c r="W117" s="336"/>
      <c r="X117" s="334"/>
      <c r="Y117" s="335"/>
      <c r="Z117" s="336"/>
      <c r="AA117" s="334"/>
      <c r="AB117" s="335"/>
      <c r="AC117" s="335"/>
      <c r="AD117" s="335"/>
      <c r="AE117" s="335"/>
      <c r="AF117" s="335"/>
      <c r="AG117" s="335"/>
      <c r="AH117" s="337"/>
    </row>
    <row r="118" spans="2:35" ht="24" customHeight="1" thickBot="1" x14ac:dyDescent="0.2">
      <c r="C118" s="329" t="s">
        <v>48</v>
      </c>
      <c r="D118" s="330"/>
      <c r="E118" s="349"/>
      <c r="F118" s="350"/>
      <c r="G118" s="350"/>
      <c r="H118" s="350"/>
      <c r="I118" s="350"/>
      <c r="J118" s="350"/>
      <c r="K118" s="350"/>
      <c r="L118" s="350"/>
      <c r="M118" s="350"/>
      <c r="N118" s="350"/>
      <c r="O118" s="350"/>
      <c r="P118" s="350"/>
      <c r="Q118" s="350"/>
      <c r="R118" s="351"/>
      <c r="S118" s="331"/>
      <c r="T118" s="332"/>
      <c r="U118" s="332"/>
      <c r="V118" s="332"/>
      <c r="W118" s="333"/>
      <c r="X118" s="334"/>
      <c r="Y118" s="335"/>
      <c r="Z118" s="336"/>
      <c r="AA118" s="334"/>
      <c r="AB118" s="335"/>
      <c r="AC118" s="335"/>
      <c r="AD118" s="335"/>
      <c r="AE118" s="335"/>
      <c r="AF118" s="335"/>
      <c r="AG118" s="335"/>
      <c r="AH118" s="337"/>
    </row>
    <row r="119" spans="2:35" ht="24" customHeight="1" thickBot="1" x14ac:dyDescent="0.2">
      <c r="X119" s="338"/>
      <c r="Y119" s="339"/>
      <c r="Z119" s="340"/>
      <c r="AA119" s="331"/>
      <c r="AB119" s="332"/>
      <c r="AC119" s="332"/>
      <c r="AD119" s="332"/>
      <c r="AE119" s="332"/>
      <c r="AF119" s="332"/>
      <c r="AG119" s="332"/>
      <c r="AH119" s="341"/>
    </row>
    <row r="120" spans="2:35" ht="9.9499999999999993" customHeight="1" x14ac:dyDescent="0.15"/>
    <row r="121" spans="2:35" x14ac:dyDescent="0.15">
      <c r="B121" s="109" t="s">
        <v>179</v>
      </c>
      <c r="C121" s="115" t="s">
        <v>49</v>
      </c>
    </row>
    <row r="122" spans="2:35" ht="30" customHeight="1" x14ac:dyDescent="0.15">
      <c r="C122" s="320"/>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2"/>
    </row>
    <row r="123" spans="2:35" ht="30" customHeight="1" x14ac:dyDescent="0.15">
      <c r="C123" s="323"/>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5"/>
    </row>
    <row r="124" spans="2:35" ht="30" customHeight="1" x14ac:dyDescent="0.15">
      <c r="C124" s="326"/>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8"/>
    </row>
  </sheetData>
  <sheetProtection algorithmName="SHA-512" hashValue="5dkMqcKzWDkHu+pvoasfrOUoRMuCh3jY2u9C/sT4GpL9D1QRJO3JdZaHdAcZlK4S5N0o4zhfZd/U0G477od3rQ==" saltValue="NEcCVLxQzFlnp3etXgvh4A==" spinCount="100000" sheet="1" objects="1" scenarios="1" selectLockedCells="1"/>
  <mergeCells count="163">
    <mergeCell ref="I39:K40"/>
    <mergeCell ref="L39:N40"/>
    <mergeCell ref="S39:U40"/>
    <mergeCell ref="V39:X40"/>
    <mergeCell ref="C28:H29"/>
    <mergeCell ref="I28:J28"/>
    <mergeCell ref="A31:AI31"/>
    <mergeCell ref="H33:K34"/>
    <mergeCell ref="Q33:R34"/>
    <mergeCell ref="S33:U34"/>
    <mergeCell ref="N28:AB28"/>
    <mergeCell ref="C33:G34"/>
    <mergeCell ref="H36:N37"/>
    <mergeCell ref="G36:G37"/>
    <mergeCell ref="D35:F37"/>
    <mergeCell ref="V33:W34"/>
    <mergeCell ref="L33:M34"/>
    <mergeCell ref="N33:P34"/>
    <mergeCell ref="AD22:AH23"/>
    <mergeCell ref="C24:G25"/>
    <mergeCell ref="H24:AH25"/>
    <mergeCell ref="D22:G23"/>
    <mergeCell ref="H22:J23"/>
    <mergeCell ref="K22:R23"/>
    <mergeCell ref="S22:W23"/>
    <mergeCell ref="X22:X23"/>
    <mergeCell ref="Y22:AB23"/>
    <mergeCell ref="AC22:AC23"/>
    <mergeCell ref="C20:G20"/>
    <mergeCell ref="H20:R20"/>
    <mergeCell ref="S20:W20"/>
    <mergeCell ref="X20:AH20"/>
    <mergeCell ref="H21:J21"/>
    <mergeCell ref="K21:R21"/>
    <mergeCell ref="S21:W21"/>
    <mergeCell ref="Y21:AB21"/>
    <mergeCell ref="AD21:AH21"/>
    <mergeCell ref="C15:G16"/>
    <mergeCell ref="H15:AH16"/>
    <mergeCell ref="C17:G19"/>
    <mergeCell ref="H17:J17"/>
    <mergeCell ref="K17:R17"/>
    <mergeCell ref="S17:W17"/>
    <mergeCell ref="X17:AH17"/>
    <mergeCell ref="H18:J18"/>
    <mergeCell ref="K18:AH18"/>
    <mergeCell ref="H19:J19"/>
    <mergeCell ref="K19:AH19"/>
    <mergeCell ref="B5:AH5"/>
    <mergeCell ref="C10:G11"/>
    <mergeCell ref="L10:M11"/>
    <mergeCell ref="H10:K11"/>
    <mergeCell ref="V10:W11"/>
    <mergeCell ref="S10:U11"/>
    <mergeCell ref="N10:P11"/>
    <mergeCell ref="Q10:R11"/>
    <mergeCell ref="C14:G14"/>
    <mergeCell ref="H14:AH14"/>
    <mergeCell ref="C115:D115"/>
    <mergeCell ref="S115:W115"/>
    <mergeCell ref="X115:Z115"/>
    <mergeCell ref="AA115:AH115"/>
    <mergeCell ref="C113:D113"/>
    <mergeCell ref="E113:R113"/>
    <mergeCell ref="S113:W113"/>
    <mergeCell ref="X113:Z113"/>
    <mergeCell ref="AA113:AH113"/>
    <mergeCell ref="E114:R114"/>
    <mergeCell ref="E115:R115"/>
    <mergeCell ref="C114:D114"/>
    <mergeCell ref="S114:W114"/>
    <mergeCell ref="X114:Z114"/>
    <mergeCell ref="AA114:AH114"/>
    <mergeCell ref="C122:AH124"/>
    <mergeCell ref="C118:D118"/>
    <mergeCell ref="S118:W118"/>
    <mergeCell ref="X118:Z118"/>
    <mergeCell ref="AA118:AH118"/>
    <mergeCell ref="X119:Z119"/>
    <mergeCell ref="AA119:AH119"/>
    <mergeCell ref="C116:D116"/>
    <mergeCell ref="S116:W116"/>
    <mergeCell ref="X116:Z116"/>
    <mergeCell ref="AA116:AH116"/>
    <mergeCell ref="C117:D117"/>
    <mergeCell ref="S117:W117"/>
    <mergeCell ref="X117:Z117"/>
    <mergeCell ref="AA117:AH117"/>
    <mergeCell ref="E116:R116"/>
    <mergeCell ref="E117:R117"/>
    <mergeCell ref="E118:R118"/>
    <mergeCell ref="D71:D72"/>
    <mergeCell ref="D74:G75"/>
    <mergeCell ref="H74:I75"/>
    <mergeCell ref="J74:N75"/>
    <mergeCell ref="C69:G70"/>
    <mergeCell ref="I50:I51"/>
    <mergeCell ref="C52:H53"/>
    <mergeCell ref="I52:I53"/>
    <mergeCell ref="C54:H56"/>
    <mergeCell ref="I54:I56"/>
    <mergeCell ref="C62:H62"/>
    <mergeCell ref="L69:M70"/>
    <mergeCell ref="C58:H59"/>
    <mergeCell ref="J50:L51"/>
    <mergeCell ref="A67:AI67"/>
    <mergeCell ref="J54:L56"/>
    <mergeCell ref="S69:U70"/>
    <mergeCell ref="V69:W70"/>
    <mergeCell ref="J52:L53"/>
    <mergeCell ref="I58:I59"/>
    <mergeCell ref="J58:R59"/>
    <mergeCell ref="S63:AH64"/>
    <mergeCell ref="C86:H87"/>
    <mergeCell ref="I86:I87"/>
    <mergeCell ref="J86:L87"/>
    <mergeCell ref="C88:H89"/>
    <mergeCell ref="I88:I89"/>
    <mergeCell ref="J88:L89"/>
    <mergeCell ref="C78:H80"/>
    <mergeCell ref="I78:I80"/>
    <mergeCell ref="J78:L80"/>
    <mergeCell ref="C81:H81"/>
    <mergeCell ref="C84:H84"/>
    <mergeCell ref="C85:H85"/>
    <mergeCell ref="C82:H83"/>
    <mergeCell ref="I82:I83"/>
    <mergeCell ref="J82:R83"/>
    <mergeCell ref="Q69:R70"/>
    <mergeCell ref="C50:H51"/>
    <mergeCell ref="H69:K70"/>
    <mergeCell ref="C61:H61"/>
    <mergeCell ref="C57:H57"/>
    <mergeCell ref="N69:P70"/>
    <mergeCell ref="I43:I45"/>
    <mergeCell ref="C43:H45"/>
    <mergeCell ref="C48:H48"/>
    <mergeCell ref="C49:H49"/>
    <mergeCell ref="J43:L45"/>
    <mergeCell ref="C60:H60"/>
    <mergeCell ref="C63:H64"/>
    <mergeCell ref="I46:I47"/>
    <mergeCell ref="J46:R47"/>
    <mergeCell ref="C46:H47"/>
    <mergeCell ref="D103:H109"/>
    <mergeCell ref="L103:Q103"/>
    <mergeCell ref="L104:Q104"/>
    <mergeCell ref="L105:Q105"/>
    <mergeCell ref="C101:H102"/>
    <mergeCell ref="J101:J102"/>
    <mergeCell ref="K101:O102"/>
    <mergeCell ref="P101:P102"/>
    <mergeCell ref="Q101:R102"/>
    <mergeCell ref="C98:H98"/>
    <mergeCell ref="C90:H92"/>
    <mergeCell ref="I90:I92"/>
    <mergeCell ref="J90:L92"/>
    <mergeCell ref="C93:H93"/>
    <mergeCell ref="C97:H97"/>
    <mergeCell ref="C94:H95"/>
    <mergeCell ref="I94:I95"/>
    <mergeCell ref="J94:R95"/>
    <mergeCell ref="C96:H96"/>
  </mergeCells>
  <phoneticPr fontId="1"/>
  <conditionalFormatting sqref="R8">
    <cfRule type="expression" dxfId="50" priority="53">
      <formula>$D$8=TRUE</formula>
    </cfRule>
    <cfRule type="expression" dxfId="49" priority="54">
      <formula>$R$8=TRUE</formula>
    </cfRule>
  </conditionalFormatting>
  <conditionalFormatting sqref="N10:P11 S10:U11 H10">
    <cfRule type="cellIs" dxfId="48" priority="50" operator="notEqual">
      <formula>""</formula>
    </cfRule>
  </conditionalFormatting>
  <conditionalFormatting sqref="K18:AH19 K17:R17 X17:AH17">
    <cfRule type="cellIs" dxfId="47" priority="49" operator="notEqual">
      <formula>""</formula>
    </cfRule>
  </conditionalFormatting>
  <conditionalFormatting sqref="H24:AH25">
    <cfRule type="cellIs" dxfId="46" priority="48" operator="notEqual">
      <formula>""</formula>
    </cfRule>
  </conditionalFormatting>
  <conditionalFormatting sqref="K21:R23 H20:R20 X20:AH20 Y21:AB23 AD21:AH23">
    <cfRule type="cellIs" dxfId="45" priority="47" operator="notEqual">
      <formula>""</formula>
    </cfRule>
  </conditionalFormatting>
  <conditionalFormatting sqref="H14:AH16">
    <cfRule type="cellIs" dxfId="44" priority="46" operator="notEqual">
      <formula>""</formula>
    </cfRule>
  </conditionalFormatting>
  <conditionalFormatting sqref="N28:AB28">
    <cfRule type="cellIs" dxfId="43" priority="45" operator="notEqual">
      <formula>""</formula>
    </cfRule>
  </conditionalFormatting>
  <conditionalFormatting sqref="H33">
    <cfRule type="cellIs" dxfId="42" priority="44" operator="notEqual">
      <formula>""</formula>
    </cfRule>
  </conditionalFormatting>
  <conditionalFormatting sqref="N33:P34">
    <cfRule type="cellIs" dxfId="41" priority="43" operator="notEqual">
      <formula>""</formula>
    </cfRule>
  </conditionalFormatting>
  <conditionalFormatting sqref="I50:I51">
    <cfRule type="expression" dxfId="40" priority="42">
      <formula>$I$50=TRUE</formula>
    </cfRule>
  </conditionalFormatting>
  <conditionalFormatting sqref="I52:I53">
    <cfRule type="expression" dxfId="39" priority="41">
      <formula>$I$52=TRUE</formula>
    </cfRule>
  </conditionalFormatting>
  <conditionalFormatting sqref="I46">
    <cfRule type="expression" dxfId="38" priority="40">
      <formula>$I$46=TRUE</formula>
    </cfRule>
  </conditionalFormatting>
  <conditionalFormatting sqref="I48">
    <cfRule type="expression" dxfId="37" priority="39">
      <formula>$I$48=TRUE</formula>
    </cfRule>
  </conditionalFormatting>
  <conditionalFormatting sqref="I49">
    <cfRule type="expression" dxfId="36" priority="38">
      <formula>$I$49=TRUE</formula>
    </cfRule>
  </conditionalFormatting>
  <conditionalFormatting sqref="I43:I45">
    <cfRule type="expression" dxfId="35" priority="37">
      <formula>$I$43=TRUE</formula>
    </cfRule>
  </conditionalFormatting>
  <conditionalFormatting sqref="I54:I56">
    <cfRule type="expression" dxfId="34" priority="36">
      <formula>$I$54=TRUE</formula>
    </cfRule>
  </conditionalFormatting>
  <conditionalFormatting sqref="I57">
    <cfRule type="expression" dxfId="33" priority="35">
      <formula>$I$57=TRUE</formula>
    </cfRule>
  </conditionalFormatting>
  <conditionalFormatting sqref="I61">
    <cfRule type="expression" dxfId="32" priority="34">
      <formula>$I$61=TRUE</formula>
    </cfRule>
  </conditionalFormatting>
  <conditionalFormatting sqref="I62">
    <cfRule type="expression" dxfId="31" priority="33">
      <formula>$I$62=TRUE</formula>
    </cfRule>
  </conditionalFormatting>
  <conditionalFormatting sqref="M68:S68 I68">
    <cfRule type="cellIs" dxfId="30" priority="31" operator="notEqual">
      <formula>""</formula>
    </cfRule>
  </conditionalFormatting>
  <conditionalFormatting sqref="N69:P70 S69:U70 H69">
    <cfRule type="cellIs" dxfId="29" priority="30" operator="notEqual">
      <formula>""</formula>
    </cfRule>
  </conditionalFormatting>
  <conditionalFormatting sqref="Z68">
    <cfRule type="cellIs" dxfId="28" priority="29" operator="notEqual">
      <formula>""</formula>
    </cfRule>
  </conditionalFormatting>
  <conditionalFormatting sqref="AB71">
    <cfRule type="cellIs" dxfId="27" priority="28" operator="between">
      <formula>1</formula>
      <formula>12</formula>
    </cfRule>
  </conditionalFormatting>
  <conditionalFormatting sqref="AB72">
    <cfRule type="cellIs" dxfId="26" priority="27" operator="between">
      <formula>1</formula>
      <formula>12</formula>
    </cfRule>
  </conditionalFormatting>
  <conditionalFormatting sqref="H74:I75">
    <cfRule type="expression" dxfId="25" priority="32">
      <formula>$H$74=TRUE</formula>
    </cfRule>
  </conditionalFormatting>
  <conditionalFormatting sqref="I86:I87">
    <cfRule type="expression" dxfId="24" priority="26">
      <formula>$I$86=TRUE</formula>
    </cfRule>
  </conditionalFormatting>
  <conditionalFormatting sqref="I88:I89">
    <cfRule type="expression" dxfId="23" priority="25">
      <formula>$I$88=TRUE</formula>
    </cfRule>
  </conditionalFormatting>
  <conditionalFormatting sqref="I81">
    <cfRule type="expression" dxfId="22" priority="24">
      <formula>$I$81=TRUE</formula>
    </cfRule>
  </conditionalFormatting>
  <conditionalFormatting sqref="I84">
    <cfRule type="expression" dxfId="21" priority="23">
      <formula>$I$84=TRUE</formula>
    </cfRule>
  </conditionalFormatting>
  <conditionalFormatting sqref="I85">
    <cfRule type="expression" dxfId="20" priority="22">
      <formula>$I$85=TRUE</formula>
    </cfRule>
  </conditionalFormatting>
  <conditionalFormatting sqref="I78:I80">
    <cfRule type="expression" dxfId="19" priority="21">
      <formula>$I$78=TRUE</formula>
    </cfRule>
  </conditionalFormatting>
  <conditionalFormatting sqref="I90:I92">
    <cfRule type="expression" dxfId="18" priority="20">
      <formula>$I$90=TRUE</formula>
    </cfRule>
  </conditionalFormatting>
  <conditionalFormatting sqref="I93">
    <cfRule type="expression" dxfId="17" priority="19">
      <formula>$I$93=TRUE</formula>
    </cfRule>
  </conditionalFormatting>
  <conditionalFormatting sqref="I97">
    <cfRule type="expression" dxfId="16" priority="18">
      <formula>$I$97=TRUE</formula>
    </cfRule>
  </conditionalFormatting>
  <conditionalFormatting sqref="I98">
    <cfRule type="expression" dxfId="15" priority="17">
      <formula>$I$98=TRUE</formula>
    </cfRule>
  </conditionalFormatting>
  <conditionalFormatting sqref="K101:O102">
    <cfRule type="cellIs" dxfId="14" priority="15" operator="notEqual">
      <formula>""</formula>
    </cfRule>
  </conditionalFormatting>
  <conditionalFormatting sqref="R103:U105">
    <cfRule type="cellIs" dxfId="13" priority="14" operator="notEqual">
      <formula>""</formula>
    </cfRule>
  </conditionalFormatting>
  <conditionalFormatting sqref="W103:W105">
    <cfRule type="cellIs" dxfId="12" priority="13" operator="notEqual">
      <formula>""</formula>
    </cfRule>
  </conditionalFormatting>
  <conditionalFormatting sqref="I58:I59">
    <cfRule type="expression" dxfId="11" priority="11">
      <formula>$I$58=TRUE</formula>
    </cfRule>
  </conditionalFormatting>
  <conditionalFormatting sqref="I94:I95">
    <cfRule type="expression" dxfId="10" priority="10">
      <formula>$I$94=TRUE</formula>
    </cfRule>
  </conditionalFormatting>
  <conditionalFormatting sqref="I60">
    <cfRule type="cellIs" dxfId="9" priority="9" operator="equal">
      <formula>TRUE</formula>
    </cfRule>
  </conditionalFormatting>
  <conditionalFormatting sqref="I96">
    <cfRule type="cellIs" dxfId="8" priority="8" operator="equal">
      <formula>TRUE</formula>
    </cfRule>
  </conditionalFormatting>
  <conditionalFormatting sqref="D8">
    <cfRule type="expression" dxfId="7" priority="59">
      <formula>$R$8=TRUE</formula>
    </cfRule>
    <cfRule type="expression" dxfId="6" priority="60">
      <formula>$D$8=TRUE</formula>
    </cfRule>
  </conditionalFormatting>
  <conditionalFormatting sqref="L39">
    <cfRule type="cellIs" dxfId="5" priority="7" operator="notEqual">
      <formula>""</formula>
    </cfRule>
  </conditionalFormatting>
  <conditionalFormatting sqref="V39">
    <cfRule type="cellIs" dxfId="4" priority="5" operator="notEqual">
      <formula>""</formula>
    </cfRule>
  </conditionalFormatting>
  <conditionalFormatting sqref="I63:I64">
    <cfRule type="cellIs" dxfId="3" priority="4" operator="equal">
      <formula>TRUE</formula>
    </cfRule>
  </conditionalFormatting>
  <conditionalFormatting sqref="N63">
    <cfRule type="cellIs" dxfId="2" priority="2" operator="notEqual">
      <formula>""</formula>
    </cfRule>
    <cfRule type="expression" dxfId="1" priority="3">
      <formula>$I$63=TRUE</formula>
    </cfRule>
  </conditionalFormatting>
  <conditionalFormatting sqref="I82:I83">
    <cfRule type="expression" dxfId="0" priority="1">
      <formula>$I$82=TRUE</formula>
    </cfRule>
  </conditionalFormatting>
  <dataValidations count="4">
    <dataValidation imeMode="hiragana" allowBlank="1" showInputMessage="1" showErrorMessage="1" sqref="K18:AH19 K21:R23 X22 AC22 H15:AH16"/>
    <dataValidation imeMode="halfAlpha" allowBlank="1" showInputMessage="1" showErrorMessage="1" sqref="K17:R17 H24:AH25 H20:R20 X20:AH20 Z68 I68 M68:S68"/>
    <dataValidation imeMode="halfKatakana" allowBlank="1" showInputMessage="1" showErrorMessage="1" sqref="AC21:AD21 X21:Y21 H14:AH14"/>
    <dataValidation type="list" imeMode="halfAlpha" allowBlank="1" showInputMessage="1" showErrorMessage="1" sqref="L39:N40 V39:X40">
      <formula1>"30,40,50,60,70,80,90,100"</formula1>
    </dataValidation>
  </dataValidations>
  <hyperlinks>
    <hyperlink ref="P4" r:id="rId1"/>
  </hyperlinks>
  <printOptions horizontalCentered="1"/>
  <pageMargins left="0" right="0" top="0" bottom="0" header="0" footer="0"/>
  <pageSetup paperSize="9" scale="52" orientation="portrait" r:id="rId2"/>
  <headerFooter>
    <oddFooter>&amp;RVer.2</oddFooter>
  </headerFooter>
  <rowBreaks count="1" manualBreakCount="1">
    <brk id="66" max="34" man="1"/>
  </rowBreaks>
  <colBreaks count="1" manualBreakCount="1">
    <brk id="48"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123825</xdr:colOff>
                    <xdr:row>7</xdr:row>
                    <xdr:rowOff>95250</xdr:rowOff>
                  </from>
                  <to>
                    <xdr:col>4</xdr:col>
                    <xdr:colOff>38100</xdr:colOff>
                    <xdr:row>7</xdr:row>
                    <xdr:rowOff>342900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17</xdr:col>
                    <xdr:colOff>95250</xdr:colOff>
                    <xdr:row>7</xdr:row>
                    <xdr:rowOff>95250</xdr:rowOff>
                  </from>
                  <to>
                    <xdr:col>18</xdr:col>
                    <xdr:colOff>57150</xdr:colOff>
                    <xdr:row>7</xdr:row>
                    <xdr:rowOff>342900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85725</xdr:colOff>
                    <xdr:row>49</xdr:row>
                    <xdr:rowOff>76200</xdr:rowOff>
                  </from>
                  <to>
                    <xdr:col>8</xdr:col>
                    <xdr:colOff>342900</xdr:colOff>
                    <xdr:row>50</xdr:row>
                    <xdr:rowOff>171450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85725</xdr:colOff>
                    <xdr:row>51</xdr:row>
                    <xdr:rowOff>76200</xdr:rowOff>
                  </from>
                  <to>
                    <xdr:col>8</xdr:col>
                    <xdr:colOff>342900</xdr:colOff>
                    <xdr:row>52</xdr:row>
                    <xdr:rowOff>171450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95250</xdr:colOff>
                    <xdr:row>45</xdr:row>
                    <xdr:rowOff>114300</xdr:rowOff>
                  </from>
                  <to>
                    <xdr:col>9</xdr:col>
                    <xdr:colOff>9525</xdr:colOff>
                    <xdr:row>46</xdr:row>
                    <xdr:rowOff>209550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95250</xdr:colOff>
                    <xdr:row>46</xdr:row>
                    <xdr:rowOff>247650</xdr:rowOff>
                  </from>
                  <to>
                    <xdr:col>9</xdr:col>
                    <xdr:colOff>9525</xdr:colOff>
                    <xdr:row>48</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95250</xdr:colOff>
                    <xdr:row>47</xdr:row>
                    <xdr:rowOff>247650</xdr:rowOff>
                  </from>
                  <to>
                    <xdr:col>9</xdr:col>
                    <xdr:colOff>9525</xdr:colOff>
                    <xdr:row>49</xdr:row>
                    <xdr:rowOff>28575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8</xdr:col>
                    <xdr:colOff>76200</xdr:colOff>
                    <xdr:row>43</xdr:row>
                    <xdr:rowOff>0</xdr:rowOff>
                  </from>
                  <to>
                    <xdr:col>9</xdr:col>
                    <xdr:colOff>28575</xdr:colOff>
                    <xdr:row>43</xdr:row>
                    <xdr:rowOff>247650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8</xdr:col>
                    <xdr:colOff>76200</xdr:colOff>
                    <xdr:row>54</xdr:row>
                    <xdr:rowOff>38100</xdr:rowOff>
                  </from>
                  <to>
                    <xdr:col>9</xdr:col>
                    <xdr:colOff>28575</xdr:colOff>
                    <xdr:row>54</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8</xdr:col>
                    <xdr:colOff>85725</xdr:colOff>
                    <xdr:row>55</xdr:row>
                    <xdr:rowOff>342900</xdr:rowOff>
                  </from>
                  <to>
                    <xdr:col>9</xdr:col>
                    <xdr:colOff>0</xdr:colOff>
                    <xdr:row>57</xdr:row>
                    <xdr:rowOff>47625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8</xdr:col>
                    <xdr:colOff>85725</xdr:colOff>
                    <xdr:row>59</xdr:row>
                    <xdr:rowOff>247650</xdr:rowOff>
                  </from>
                  <to>
                    <xdr:col>9</xdr:col>
                    <xdr:colOff>0</xdr:colOff>
                    <xdr:row>61</xdr:row>
                    <xdr:rowOff>28575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8</xdr:col>
                    <xdr:colOff>85725</xdr:colOff>
                    <xdr:row>60</xdr:row>
                    <xdr:rowOff>257175</xdr:rowOff>
                  </from>
                  <to>
                    <xdr:col>9</xdr:col>
                    <xdr:colOff>0</xdr:colOff>
                    <xdr:row>62</xdr:row>
                    <xdr:rowOff>38100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7</xdr:col>
                    <xdr:colOff>276225</xdr:colOff>
                    <xdr:row>73</xdr:row>
                    <xdr:rowOff>85725</xdr:rowOff>
                  </from>
                  <to>
                    <xdr:col>8</xdr:col>
                    <xdr:colOff>152400</xdr:colOff>
                    <xdr:row>74</xdr:row>
                    <xdr:rowOff>190500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8</xdr:col>
                    <xdr:colOff>85725</xdr:colOff>
                    <xdr:row>85</xdr:row>
                    <xdr:rowOff>76200</xdr:rowOff>
                  </from>
                  <to>
                    <xdr:col>8</xdr:col>
                    <xdr:colOff>342900</xdr:colOff>
                    <xdr:row>86</xdr:row>
                    <xdr:rowOff>180975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8</xdr:col>
                    <xdr:colOff>85725</xdr:colOff>
                    <xdr:row>87</xdr:row>
                    <xdr:rowOff>76200</xdr:rowOff>
                  </from>
                  <to>
                    <xdr:col>8</xdr:col>
                    <xdr:colOff>342900</xdr:colOff>
                    <xdr:row>88</xdr:row>
                    <xdr:rowOff>180975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8</xdr:col>
                    <xdr:colOff>95250</xdr:colOff>
                    <xdr:row>79</xdr:row>
                    <xdr:rowOff>247650</xdr:rowOff>
                  </from>
                  <to>
                    <xdr:col>9</xdr:col>
                    <xdr:colOff>9525</xdr:colOff>
                    <xdr:row>81</xdr:row>
                    <xdr:rowOff>47625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8</xdr:col>
                    <xdr:colOff>95250</xdr:colOff>
                    <xdr:row>82</xdr:row>
                    <xdr:rowOff>247650</xdr:rowOff>
                  </from>
                  <to>
                    <xdr:col>9</xdr:col>
                    <xdr:colOff>9525</xdr:colOff>
                    <xdr:row>84</xdr:row>
                    <xdr:rowOff>47625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8</xdr:col>
                    <xdr:colOff>95250</xdr:colOff>
                    <xdr:row>83</xdr:row>
                    <xdr:rowOff>247650</xdr:rowOff>
                  </from>
                  <to>
                    <xdr:col>9</xdr:col>
                    <xdr:colOff>9525</xdr:colOff>
                    <xdr:row>85</xdr:row>
                    <xdr:rowOff>47625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8</xdr:col>
                    <xdr:colOff>85725</xdr:colOff>
                    <xdr:row>78</xdr:row>
                    <xdr:rowOff>0</xdr:rowOff>
                  </from>
                  <to>
                    <xdr:col>9</xdr:col>
                    <xdr:colOff>38100</xdr:colOff>
                    <xdr:row>78</xdr:row>
                    <xdr:rowOff>247650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8</xdr:col>
                    <xdr:colOff>76200</xdr:colOff>
                    <xdr:row>90</xdr:row>
                    <xdr:rowOff>0</xdr:rowOff>
                  </from>
                  <to>
                    <xdr:col>9</xdr:col>
                    <xdr:colOff>28575</xdr:colOff>
                    <xdr:row>90</xdr:row>
                    <xdr:rowOff>247650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8</xdr:col>
                    <xdr:colOff>85725</xdr:colOff>
                    <xdr:row>91</xdr:row>
                    <xdr:rowOff>323850</xdr:rowOff>
                  </from>
                  <to>
                    <xdr:col>9</xdr:col>
                    <xdr:colOff>0</xdr:colOff>
                    <xdr:row>93</xdr:row>
                    <xdr:rowOff>76200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8</xdr:col>
                    <xdr:colOff>85725</xdr:colOff>
                    <xdr:row>95</xdr:row>
                    <xdr:rowOff>228600</xdr:rowOff>
                  </from>
                  <to>
                    <xdr:col>9</xdr:col>
                    <xdr:colOff>0</xdr:colOff>
                    <xdr:row>97</xdr:row>
                    <xdr:rowOff>28575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8</xdr:col>
                    <xdr:colOff>85725</xdr:colOff>
                    <xdr:row>96</xdr:row>
                    <xdr:rowOff>257175</xdr:rowOff>
                  </from>
                  <to>
                    <xdr:col>9</xdr:col>
                    <xdr:colOff>0</xdr:colOff>
                    <xdr:row>98</xdr:row>
                    <xdr:rowOff>57150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8</xdr:col>
                    <xdr:colOff>85725</xdr:colOff>
                    <xdr:row>57</xdr:row>
                    <xdr:rowOff>85725</xdr:rowOff>
                  </from>
                  <to>
                    <xdr:col>8</xdr:col>
                    <xdr:colOff>342900</xdr:colOff>
                    <xdr:row>58</xdr:row>
                    <xdr:rowOff>180975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8</xdr:col>
                    <xdr:colOff>76200</xdr:colOff>
                    <xdr:row>93</xdr:row>
                    <xdr:rowOff>95250</xdr:rowOff>
                  </from>
                  <to>
                    <xdr:col>8</xdr:col>
                    <xdr:colOff>333375</xdr:colOff>
                    <xdr:row>94</xdr:row>
                    <xdr:rowOff>190500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8</xdr:col>
                    <xdr:colOff>85725</xdr:colOff>
                    <xdr:row>59</xdr:row>
                    <xdr:rowOff>19050</xdr:rowOff>
                  </from>
                  <to>
                    <xdr:col>9</xdr:col>
                    <xdr:colOff>95250</xdr:colOff>
                    <xdr:row>59</xdr:row>
                    <xdr:rowOff>266700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8</xdr:col>
                    <xdr:colOff>66675</xdr:colOff>
                    <xdr:row>95</xdr:row>
                    <xdr:rowOff>28575</xdr:rowOff>
                  </from>
                  <to>
                    <xdr:col>9</xdr:col>
                    <xdr:colOff>76200</xdr:colOff>
                    <xdr:row>95</xdr:row>
                    <xdr:rowOff>276225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3</xdr:col>
                    <xdr:colOff>123825</xdr:colOff>
                    <xdr:row>7</xdr:row>
                    <xdr:rowOff>95250</xdr:rowOff>
                  </from>
                  <to>
                    <xdr:col>4</xdr:col>
                    <xdr:colOff>38100</xdr:colOff>
                    <xdr:row>7</xdr:row>
                    <xdr:rowOff>342900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8</xdr:col>
                    <xdr:colOff>76200</xdr:colOff>
                    <xdr:row>62</xdr:row>
                    <xdr:rowOff>57150</xdr:rowOff>
                  </from>
                  <to>
                    <xdr:col>9</xdr:col>
                    <xdr:colOff>95250</xdr:colOff>
                    <xdr:row>62</xdr:row>
                    <xdr:rowOff>295275</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8</xdr:col>
                    <xdr:colOff>95250</xdr:colOff>
                    <xdr:row>81</xdr:row>
                    <xdr:rowOff>95250</xdr:rowOff>
                  </from>
                  <to>
                    <xdr:col>9</xdr:col>
                    <xdr:colOff>9525</xdr:colOff>
                    <xdr:row>82</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マスタ用!$C$2:$C$3</xm:f>
          </x14:formula1>
          <xm:sqref>H69:K70 H10:K11 H33:K34</xm:sqref>
        </x14:dataValidation>
        <x14:dataValidation type="list" allowBlank="1" showInputMessage="1" showErrorMessage="1">
          <x14:formula1>
            <xm:f>マスタ用!$D$2:$D$13</xm:f>
          </x14:formula1>
          <xm:sqref>N69:P70 N10:P11 N33:P34</xm:sqref>
        </x14:dataValidation>
        <x14:dataValidation type="list" allowBlank="1" showInputMessage="1" showErrorMessage="1">
          <x14:formula1>
            <xm:f>マスタ用!$E$2:$E$32</xm:f>
          </x14:formula1>
          <xm:sqref>S10:U11</xm:sqref>
        </x14:dataValidation>
        <x14:dataValidation type="list" allowBlank="1" showInputMessage="1" showErrorMessage="1">
          <x14:formula1>
            <xm:f>マスタ用!$B$2:$B$48</xm:f>
          </x14:formula1>
          <xm:sqref>X17:AH17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opLeftCell="A69" workbookViewId="0">
      <selection activeCell="E94" sqref="E94"/>
    </sheetView>
  </sheetViews>
  <sheetFormatPr defaultRowHeight="13.5" x14ac:dyDescent="0.15"/>
  <cols>
    <col min="1" max="1" width="23.625" customWidth="1"/>
    <col min="2" max="2" width="25.625" customWidth="1"/>
    <col min="3" max="3" width="15.625" customWidth="1"/>
    <col min="4" max="4" width="35.625" customWidth="1"/>
  </cols>
  <sheetData>
    <row r="1" spans="1:5" ht="18.75" x14ac:dyDescent="0.15">
      <c r="A1" s="128" t="s">
        <v>183</v>
      </c>
      <c r="B1" s="129" t="s">
        <v>184</v>
      </c>
      <c r="C1" s="130" t="s">
        <v>185</v>
      </c>
      <c r="D1" s="131" t="s">
        <v>186</v>
      </c>
      <c r="E1" s="132"/>
    </row>
    <row r="2" spans="1:5" ht="19.5" x14ac:dyDescent="0.15">
      <c r="A2" s="133" t="s">
        <v>187</v>
      </c>
      <c r="B2" s="134" t="s">
        <v>188</v>
      </c>
      <c r="C2" s="135"/>
      <c r="D2" s="136" t="s">
        <v>189</v>
      </c>
      <c r="E2" s="137" t="s">
        <v>190</v>
      </c>
    </row>
    <row r="3" spans="1:5" ht="19.5" x14ac:dyDescent="0.15">
      <c r="A3" s="133" t="s">
        <v>187</v>
      </c>
      <c r="B3" s="134" t="s">
        <v>263</v>
      </c>
      <c r="C3" s="135"/>
      <c r="D3" s="136" t="s">
        <v>264</v>
      </c>
      <c r="E3" s="137" t="s">
        <v>190</v>
      </c>
    </row>
    <row r="4" spans="1:5" ht="19.5" x14ac:dyDescent="0.15">
      <c r="A4" s="138" t="s">
        <v>187</v>
      </c>
      <c r="B4" s="139" t="s">
        <v>191</v>
      </c>
      <c r="C4" s="140"/>
      <c r="D4" s="141">
        <v>15</v>
      </c>
      <c r="E4" s="137" t="s">
        <v>190</v>
      </c>
    </row>
    <row r="5" spans="1:5" ht="19.5" x14ac:dyDescent="0.15">
      <c r="A5" s="142" t="s">
        <v>192</v>
      </c>
      <c r="B5" s="143" t="s">
        <v>193</v>
      </c>
      <c r="C5" s="144"/>
      <c r="D5" s="145" t="str">
        <f>IF(マスタ用!H2=TRUE,"○","×")</f>
        <v>×</v>
      </c>
      <c r="E5" s="137"/>
    </row>
    <row r="6" spans="1:5" ht="19.5" x14ac:dyDescent="0.15">
      <c r="A6" s="142" t="s">
        <v>192</v>
      </c>
      <c r="B6" s="143" t="s">
        <v>194</v>
      </c>
      <c r="C6" s="144"/>
      <c r="D6" s="145" t="str">
        <f>IF(マスタ用!H3=TRUE,"○","×")</f>
        <v>×</v>
      </c>
      <c r="E6" s="137"/>
    </row>
    <row r="7" spans="1:5" ht="19.5" x14ac:dyDescent="0.15">
      <c r="A7" s="142" t="s">
        <v>182</v>
      </c>
      <c r="B7" s="143" t="s">
        <v>182</v>
      </c>
      <c r="C7" s="144" t="s">
        <v>1</v>
      </c>
      <c r="D7" s="145" t="str">
        <f>IF(申込書!H10&lt;&gt;"",申込書!H10,"")</f>
        <v/>
      </c>
      <c r="E7" s="137"/>
    </row>
    <row r="8" spans="1:5" ht="19.5" x14ac:dyDescent="0.15">
      <c r="A8" s="142" t="s">
        <v>182</v>
      </c>
      <c r="B8" s="143" t="s">
        <v>182</v>
      </c>
      <c r="C8" s="144" t="s">
        <v>2</v>
      </c>
      <c r="D8" s="145" t="str">
        <f>IF(申込書!N10&lt;&gt;"",申込書!N10,"")</f>
        <v/>
      </c>
      <c r="E8" s="137"/>
    </row>
    <row r="9" spans="1:5" ht="19.5" x14ac:dyDescent="0.15">
      <c r="A9" s="142" t="s">
        <v>182</v>
      </c>
      <c r="B9" s="143" t="s">
        <v>182</v>
      </c>
      <c r="C9" s="144" t="s">
        <v>195</v>
      </c>
      <c r="D9" s="145" t="str">
        <f>IF(申込書!S10&lt;&gt;"",申込書!S10,"")</f>
        <v/>
      </c>
      <c r="E9" s="137"/>
    </row>
    <row r="10" spans="1:5" ht="18.75" x14ac:dyDescent="0.15">
      <c r="A10" s="146" t="s">
        <v>196</v>
      </c>
      <c r="B10" s="143" t="s">
        <v>197</v>
      </c>
      <c r="C10" s="147" t="s">
        <v>198</v>
      </c>
      <c r="D10" s="145" t="str">
        <f>IF(申込書!H14&lt;&gt;"",申込書!H14,"")</f>
        <v/>
      </c>
      <c r="E10" s="148"/>
    </row>
    <row r="11" spans="1:5" ht="18.75" x14ac:dyDescent="0.15">
      <c r="A11" s="146" t="s">
        <v>196</v>
      </c>
      <c r="B11" s="143" t="s">
        <v>199</v>
      </c>
      <c r="C11" s="147"/>
      <c r="D11" s="145" t="str">
        <f>IF(申込書!H15&lt;&gt;"",申込書!H15,"")</f>
        <v/>
      </c>
      <c r="E11" s="148"/>
    </row>
    <row r="12" spans="1:5" ht="18.75" x14ac:dyDescent="0.15">
      <c r="A12" s="146" t="s">
        <v>196</v>
      </c>
      <c r="B12" s="149" t="s">
        <v>200</v>
      </c>
      <c r="C12" s="150" t="s">
        <v>201</v>
      </c>
      <c r="D12" s="145" t="str">
        <f>IF(申込書!K17&lt;&gt;"",申込書!K17,"")</f>
        <v/>
      </c>
      <c r="E12" s="148"/>
    </row>
    <row r="13" spans="1:5" ht="18.75" x14ac:dyDescent="0.15">
      <c r="A13" s="146" t="s">
        <v>196</v>
      </c>
      <c r="B13" s="149" t="s">
        <v>200</v>
      </c>
      <c r="C13" s="150" t="s">
        <v>202</v>
      </c>
      <c r="D13" s="145" t="str">
        <f>IF(申込書!X17&lt;&gt;"",申込書!X17,"")</f>
        <v/>
      </c>
      <c r="E13" s="148"/>
    </row>
    <row r="14" spans="1:5" ht="18.75" x14ac:dyDescent="0.15">
      <c r="A14" s="146" t="s">
        <v>196</v>
      </c>
      <c r="B14" s="149" t="s">
        <v>200</v>
      </c>
      <c r="C14" s="150" t="s">
        <v>60</v>
      </c>
      <c r="D14" s="145" t="str">
        <f>IF(申込書!K18&lt;&gt;"",申込書!K18,"")</f>
        <v/>
      </c>
      <c r="E14" s="148"/>
    </row>
    <row r="15" spans="1:5" ht="18.75" x14ac:dyDescent="0.15">
      <c r="A15" s="146" t="s">
        <v>196</v>
      </c>
      <c r="B15" s="149" t="s">
        <v>200</v>
      </c>
      <c r="C15" s="150" t="s">
        <v>61</v>
      </c>
      <c r="D15" s="145" t="str">
        <f>IF(申込書!K19&lt;&gt;"",申込書!K19,"")</f>
        <v/>
      </c>
      <c r="E15" s="148"/>
    </row>
    <row r="16" spans="1:5" ht="18.75" x14ac:dyDescent="0.15">
      <c r="A16" s="146" t="s">
        <v>196</v>
      </c>
      <c r="B16" s="149" t="s">
        <v>7</v>
      </c>
      <c r="C16" s="147"/>
      <c r="D16" s="145" t="str">
        <f>IF(申込書!H20&lt;&gt;"",申込書!H20,"")</f>
        <v/>
      </c>
      <c r="E16" s="148"/>
    </row>
    <row r="17" spans="1:5" ht="18.75" x14ac:dyDescent="0.15">
      <c r="A17" s="146" t="s">
        <v>196</v>
      </c>
      <c r="B17" s="149" t="s">
        <v>203</v>
      </c>
      <c r="C17" s="147"/>
      <c r="D17" s="151" t="str">
        <f>+IF(申込書!X20&lt;&gt;"",申込書!X20,"")</f>
        <v/>
      </c>
      <c r="E17" s="148"/>
    </row>
    <row r="18" spans="1:5" ht="18.75" x14ac:dyDescent="0.15">
      <c r="A18" s="146" t="s">
        <v>196</v>
      </c>
      <c r="B18" s="149" t="s">
        <v>20</v>
      </c>
      <c r="C18" s="147" t="s">
        <v>63</v>
      </c>
      <c r="D18" s="151" t="str">
        <f>+IF(申込書!K21&lt;&gt;"",申込書!K21,"")</f>
        <v/>
      </c>
      <c r="E18" s="148"/>
    </row>
    <row r="19" spans="1:5" ht="18.75" x14ac:dyDescent="0.15">
      <c r="A19" s="146" t="s">
        <v>196</v>
      </c>
      <c r="B19" s="149" t="s">
        <v>20</v>
      </c>
      <c r="C19" s="147" t="s">
        <v>67</v>
      </c>
      <c r="D19" s="151" t="str">
        <f>+IF(申込書!K22&lt;&gt;"",申込書!K22,"")</f>
        <v/>
      </c>
      <c r="E19" s="148"/>
    </row>
    <row r="20" spans="1:5" ht="18.75" x14ac:dyDescent="0.15">
      <c r="A20" s="146" t="s">
        <v>196</v>
      </c>
      <c r="B20" s="149" t="s">
        <v>20</v>
      </c>
      <c r="C20" s="147" t="s">
        <v>68</v>
      </c>
      <c r="D20" s="151" t="str">
        <f>+IF(申込書!Y22&lt;&gt;"",申込書!Y22,"")</f>
        <v/>
      </c>
      <c r="E20" s="148"/>
    </row>
    <row r="21" spans="1:5" ht="18.75" x14ac:dyDescent="0.15">
      <c r="A21" s="146" t="s">
        <v>196</v>
      </c>
      <c r="B21" s="149" t="s">
        <v>20</v>
      </c>
      <c r="C21" s="147" t="s">
        <v>69</v>
      </c>
      <c r="D21" s="151" t="str">
        <f>+IF(申込書!AD22&lt;&gt;"",申込書!AD22,"")</f>
        <v/>
      </c>
      <c r="E21" s="148"/>
    </row>
    <row r="22" spans="1:5" ht="18.75" x14ac:dyDescent="0.15">
      <c r="A22" s="146" t="s">
        <v>196</v>
      </c>
      <c r="B22" s="149" t="s">
        <v>20</v>
      </c>
      <c r="C22" s="147" t="s">
        <v>204</v>
      </c>
      <c r="D22" s="151" t="str">
        <f>+IF(申込書!Y21&lt;&gt;"",申込書!Y21,"")</f>
        <v/>
      </c>
      <c r="E22" s="148"/>
    </row>
    <row r="23" spans="1:5" ht="18.75" x14ac:dyDescent="0.15">
      <c r="A23" s="146" t="s">
        <v>196</v>
      </c>
      <c r="B23" s="149" t="s">
        <v>20</v>
      </c>
      <c r="C23" s="147" t="s">
        <v>205</v>
      </c>
      <c r="D23" s="151" t="str">
        <f>+IF(申込書!AD21&lt;&gt;"",申込書!AD21,"")</f>
        <v/>
      </c>
      <c r="E23" s="148"/>
    </row>
    <row r="24" spans="1:5" ht="18.75" x14ac:dyDescent="0.15">
      <c r="A24" s="146" t="s">
        <v>196</v>
      </c>
      <c r="B24" s="149" t="s">
        <v>206</v>
      </c>
      <c r="C24" s="147"/>
      <c r="D24" s="151" t="str">
        <f>+IF(申込書!H24&lt;&gt;"",申込書!H24,"")</f>
        <v/>
      </c>
      <c r="E24" s="148"/>
    </row>
    <row r="25" spans="1:5" ht="18.75" x14ac:dyDescent="0.15">
      <c r="A25" s="146" t="s">
        <v>207</v>
      </c>
      <c r="B25" s="146" t="s">
        <v>208</v>
      </c>
      <c r="C25" s="147"/>
      <c r="D25" s="151" t="str">
        <f>+IF(申込書!N28&lt;&gt;"",申込書!N28,"")</f>
        <v/>
      </c>
      <c r="E25" s="148"/>
    </row>
    <row r="26" spans="1:5" ht="18.75" x14ac:dyDescent="0.15">
      <c r="A26" s="223" t="s">
        <v>207</v>
      </c>
      <c r="B26" s="223" t="s">
        <v>246</v>
      </c>
      <c r="C26" s="224"/>
      <c r="D26" s="225" t="s">
        <v>249</v>
      </c>
      <c r="E26" s="148"/>
    </row>
    <row r="27" spans="1:5" ht="18.75" x14ac:dyDescent="0.15">
      <c r="A27" s="223" t="s">
        <v>23</v>
      </c>
      <c r="B27" s="223" t="s">
        <v>19</v>
      </c>
      <c r="C27" s="224"/>
      <c r="D27" s="225" t="s">
        <v>247</v>
      </c>
      <c r="E27" s="148"/>
    </row>
    <row r="28" spans="1:5" ht="18.75" x14ac:dyDescent="0.15">
      <c r="A28" s="146" t="s">
        <v>209</v>
      </c>
      <c r="B28" s="146" t="s">
        <v>209</v>
      </c>
      <c r="C28" s="147" t="s">
        <v>1</v>
      </c>
      <c r="D28" s="151" t="str">
        <f>IF(申込書!H33="","",申込書!H33*1)</f>
        <v/>
      </c>
      <c r="E28" s="148"/>
    </row>
    <row r="29" spans="1:5" ht="18.75" x14ac:dyDescent="0.15">
      <c r="A29" s="146" t="s">
        <v>209</v>
      </c>
      <c r="B29" s="146" t="s">
        <v>209</v>
      </c>
      <c r="C29" s="147" t="s">
        <v>2</v>
      </c>
      <c r="D29" s="151" t="str">
        <f>IF(申込書!N33="","",申込書!N33*1)</f>
        <v/>
      </c>
      <c r="E29" s="148"/>
    </row>
    <row r="30" spans="1:5" ht="18.75" x14ac:dyDescent="0.15">
      <c r="A30" s="146" t="s">
        <v>209</v>
      </c>
      <c r="B30" s="146" t="s">
        <v>209</v>
      </c>
      <c r="C30" s="147" t="s">
        <v>3</v>
      </c>
      <c r="D30" s="151">
        <v>1</v>
      </c>
      <c r="E30" s="148"/>
    </row>
    <row r="31" spans="1:5" ht="18.75" x14ac:dyDescent="0.15">
      <c r="A31" s="146" t="s">
        <v>248</v>
      </c>
      <c r="B31" s="149" t="s">
        <v>310</v>
      </c>
      <c r="C31" s="147"/>
      <c r="D31" s="151" t="str">
        <f>IF(申込書!L39="","",申込書!L39)</f>
        <v/>
      </c>
      <c r="E31" s="148"/>
    </row>
    <row r="32" spans="1:5" ht="18.75" x14ac:dyDescent="0.15">
      <c r="A32" s="146" t="s">
        <v>248</v>
      </c>
      <c r="B32" s="149" t="s">
        <v>311</v>
      </c>
      <c r="C32" s="147"/>
      <c r="D32" s="151" t="str">
        <f>IF(申込書!V39="","",申込書!V39)</f>
        <v/>
      </c>
      <c r="E32" s="148"/>
    </row>
    <row r="33" spans="1:5" ht="18.75" x14ac:dyDescent="0.15">
      <c r="A33" s="146" t="s">
        <v>237</v>
      </c>
      <c r="B33" s="146"/>
      <c r="C33" s="147"/>
      <c r="D33" s="151" t="str">
        <f>+IF(AND(申込書!I43=TRUE,申込書!I78=TRUE),"NG",IF(申込書!I43=TRUE,"申込",IF(申込書!I78=TRUE,"解約","×")))</f>
        <v>×</v>
      </c>
      <c r="E33" s="148"/>
    </row>
    <row r="34" spans="1:5" ht="18.75" x14ac:dyDescent="0.15">
      <c r="A34" s="209" t="s">
        <v>212</v>
      </c>
      <c r="B34" s="209"/>
      <c r="C34" s="222"/>
      <c r="D34" s="212"/>
      <c r="E34" s="148"/>
    </row>
    <row r="35" spans="1:5" ht="18.75" x14ac:dyDescent="0.15">
      <c r="A35" s="146" t="s">
        <v>213</v>
      </c>
      <c r="B35" s="146"/>
      <c r="C35" s="147"/>
      <c r="D35" s="151" t="str">
        <f>+IF(AND(申込書!I48=TRUE,申込書!I84=TRUE),"NG",IF(申込書!I48=TRUE,"申込",IF(申込書!I84=TRUE,"解約","×")))</f>
        <v>×</v>
      </c>
      <c r="E35" s="148"/>
    </row>
    <row r="36" spans="1:5" ht="18.75" x14ac:dyDescent="0.15">
      <c r="A36" s="146" t="s">
        <v>214</v>
      </c>
      <c r="B36" s="146"/>
      <c r="C36" s="147"/>
      <c r="D36" s="151" t="str">
        <f>+IF(AND(申込書!I49=TRUE,申込書!I85=TRUE),"NG",IF(申込書!I49=TRUE,"申込",IF(申込書!I85=TRUE,"解約","×")))</f>
        <v>×</v>
      </c>
      <c r="E36" s="148"/>
    </row>
    <row r="37" spans="1:5" ht="18.75" x14ac:dyDescent="0.15">
      <c r="A37" s="146" t="s">
        <v>215</v>
      </c>
      <c r="B37" s="146"/>
      <c r="C37" s="147"/>
      <c r="D37" s="151" t="str">
        <f>+IF(AND(申込書!I50=TRUE,申込書!I86=TRUE),"NG",IF(申込書!I50=TRUE,"申込",IF(申込書!I86=TRUE,"解約","×")))</f>
        <v>×</v>
      </c>
      <c r="E37" s="148"/>
    </row>
    <row r="38" spans="1:5" ht="18.75" x14ac:dyDescent="0.15">
      <c r="A38" s="146" t="s">
        <v>216</v>
      </c>
      <c r="B38" s="146"/>
      <c r="C38" s="147"/>
      <c r="D38" s="151" t="str">
        <f>+IF(AND(申込書!I52=TRUE,申込書!I88=TRUE),"NG",IF(申込書!I52=TRUE,"申込",IF(申込書!I88=TRUE,"解約","×")))</f>
        <v>×</v>
      </c>
      <c r="E38" s="148"/>
    </row>
    <row r="39" spans="1:5" ht="18.75" x14ac:dyDescent="0.15">
      <c r="A39" s="146" t="s">
        <v>217</v>
      </c>
      <c r="B39" s="146"/>
      <c r="C39" s="147"/>
      <c r="D39" s="151" t="str">
        <f>+IF(AND(申込書!I54=TRUE,申込書!I90=TRUE),"NG",IF(申込書!I54=TRUE,"申込",IF(申込書!I90=TRUE,"解約","×")))</f>
        <v>×</v>
      </c>
      <c r="E39" s="148"/>
    </row>
    <row r="40" spans="1:5" ht="18.75" x14ac:dyDescent="0.15">
      <c r="A40" s="146" t="s">
        <v>218</v>
      </c>
      <c r="B40" s="146"/>
      <c r="C40" s="147"/>
      <c r="D40" s="151" t="str">
        <f>+IF(AND(申込書!I57=TRUE,申込書!I93=TRUE),"NG",IF(申込書!I57=TRUE,"申込",IF(申込書!I93=TRUE,"解約","×")))</f>
        <v>×</v>
      </c>
      <c r="E40" s="148"/>
    </row>
    <row r="41" spans="1:5" ht="18.75" x14ac:dyDescent="0.15">
      <c r="A41" s="146" t="s">
        <v>219</v>
      </c>
      <c r="B41" s="146"/>
      <c r="C41" s="147"/>
      <c r="D41" s="151" t="str">
        <f>+IF(AND(申込書!I61=TRUE,申込書!I97=TRUE),"NG",IF(申込書!I61=TRUE,"申込",IF(申込書!I97=TRUE,"解約","×")))</f>
        <v>×</v>
      </c>
      <c r="E41" s="148"/>
    </row>
    <row r="42" spans="1:5" ht="18.75" x14ac:dyDescent="0.15">
      <c r="A42" s="146" t="s">
        <v>219</v>
      </c>
      <c r="B42" s="146" t="s">
        <v>236</v>
      </c>
      <c r="C42" s="147"/>
      <c r="D42" s="151">
        <v>50000</v>
      </c>
      <c r="E42" s="148"/>
    </row>
    <row r="43" spans="1:5" ht="18.75" x14ac:dyDescent="0.15">
      <c r="A43" s="146" t="s">
        <v>210</v>
      </c>
      <c r="B43" s="146" t="s">
        <v>210</v>
      </c>
      <c r="C43" s="147" t="s">
        <v>1</v>
      </c>
      <c r="D43" s="151" t="str">
        <f>IF(申込書!H69="","",申込書!H69*1)</f>
        <v/>
      </c>
      <c r="E43" s="148"/>
    </row>
    <row r="44" spans="1:5" ht="18.75" x14ac:dyDescent="0.15">
      <c r="A44" s="146" t="s">
        <v>210</v>
      </c>
      <c r="B44" s="146" t="s">
        <v>210</v>
      </c>
      <c r="C44" s="147" t="s">
        <v>2</v>
      </c>
      <c r="D44" s="151" t="str">
        <f>IF(申込書!N69="","",申込書!N69*1)</f>
        <v/>
      </c>
      <c r="E44" s="148"/>
    </row>
    <row r="45" spans="1:5" ht="18.75" x14ac:dyDescent="0.15">
      <c r="A45" s="146" t="s">
        <v>210</v>
      </c>
      <c r="B45" s="146" t="s">
        <v>210</v>
      </c>
      <c r="C45" s="147" t="s">
        <v>3</v>
      </c>
      <c r="D45" s="151" t="s">
        <v>240</v>
      </c>
      <c r="E45" s="148"/>
    </row>
    <row r="46" spans="1:5" ht="18.75" x14ac:dyDescent="0.15">
      <c r="A46" s="146" t="s">
        <v>211</v>
      </c>
      <c r="B46" s="146" t="s">
        <v>211</v>
      </c>
      <c r="C46" s="147"/>
      <c r="D46" s="151" t="str">
        <f>IF(申込書!H74=TRUE,"〇","×")</f>
        <v>×</v>
      </c>
      <c r="E46" s="148"/>
    </row>
    <row r="47" spans="1:5" ht="18.75" x14ac:dyDescent="0.15">
      <c r="A47" s="209" t="s">
        <v>238</v>
      </c>
      <c r="B47" s="209"/>
      <c r="C47" s="222"/>
      <c r="D47" s="212"/>
      <c r="E47" t="s">
        <v>326</v>
      </c>
    </row>
    <row r="48" spans="1:5" ht="18.75" x14ac:dyDescent="0.15">
      <c r="A48" s="146" t="s">
        <v>212</v>
      </c>
      <c r="B48" s="146"/>
      <c r="C48" s="147"/>
      <c r="D48" s="151" t="str">
        <f>IF(申込書!I81=TRUE,"解約","×")</f>
        <v>×</v>
      </c>
    </row>
    <row r="49" spans="1:5" ht="18.75" x14ac:dyDescent="0.15">
      <c r="A49" s="209" t="s">
        <v>239</v>
      </c>
      <c r="B49" s="209"/>
      <c r="C49" s="222"/>
      <c r="D49" s="212"/>
      <c r="E49" t="s">
        <v>326</v>
      </c>
    </row>
    <row r="50" spans="1:5" ht="18.75" x14ac:dyDescent="0.15">
      <c r="A50" s="209" t="s">
        <v>214</v>
      </c>
      <c r="B50" s="209"/>
      <c r="C50" s="222"/>
      <c r="D50" s="212"/>
      <c r="E50" t="s">
        <v>326</v>
      </c>
    </row>
    <row r="51" spans="1:5" ht="18.75" x14ac:dyDescent="0.15">
      <c r="A51" s="209" t="s">
        <v>215</v>
      </c>
      <c r="B51" s="209"/>
      <c r="C51" s="222"/>
      <c r="D51" s="212"/>
      <c r="E51" t="s">
        <v>326</v>
      </c>
    </row>
    <row r="52" spans="1:5" ht="18.75" x14ac:dyDescent="0.15">
      <c r="A52" s="209" t="s">
        <v>216</v>
      </c>
      <c r="B52" s="209"/>
      <c r="C52" s="222"/>
      <c r="D52" s="212"/>
      <c r="E52" t="s">
        <v>326</v>
      </c>
    </row>
    <row r="53" spans="1:5" ht="18.75" x14ac:dyDescent="0.15">
      <c r="A53" s="209" t="s">
        <v>217</v>
      </c>
      <c r="B53" s="209"/>
      <c r="C53" s="222"/>
      <c r="D53" s="212"/>
      <c r="E53" t="s">
        <v>326</v>
      </c>
    </row>
    <row r="54" spans="1:5" ht="18.75" x14ac:dyDescent="0.15">
      <c r="A54" s="209" t="s">
        <v>218</v>
      </c>
      <c r="B54" s="209"/>
      <c r="C54" s="222"/>
      <c r="D54" s="212"/>
      <c r="E54" t="s">
        <v>326</v>
      </c>
    </row>
    <row r="55" spans="1:5" ht="18.75" x14ac:dyDescent="0.15">
      <c r="A55" s="209" t="s">
        <v>219</v>
      </c>
      <c r="B55" s="209"/>
      <c r="C55" s="222"/>
      <c r="D55" s="212"/>
      <c r="E55" t="s">
        <v>326</v>
      </c>
    </row>
    <row r="56" spans="1:5" ht="18.75" x14ac:dyDescent="0.15">
      <c r="A56" s="152" t="s">
        <v>250</v>
      </c>
      <c r="B56" s="146" t="s">
        <v>251</v>
      </c>
      <c r="C56" s="157"/>
      <c r="D56" s="158" t="s">
        <v>253</v>
      </c>
    </row>
    <row r="57" spans="1:5" ht="18.75" x14ac:dyDescent="0.15">
      <c r="B57" s="146" t="s">
        <v>252</v>
      </c>
      <c r="C57" s="157"/>
      <c r="D57" s="158" t="s">
        <v>253</v>
      </c>
    </row>
    <row r="58" spans="1:5" ht="18.75" x14ac:dyDescent="0.15">
      <c r="A58" s="208" t="s">
        <v>241</v>
      </c>
      <c r="B58" s="209" t="s">
        <v>243</v>
      </c>
      <c r="C58" s="210"/>
      <c r="D58" s="211"/>
    </row>
    <row r="59" spans="1:5" ht="18.75" x14ac:dyDescent="0.15">
      <c r="A59" s="152" t="s">
        <v>245</v>
      </c>
      <c r="D59" s="151" t="str">
        <f>IF(AND(申込書!I63=FALSE,申込書!N63&lt;&gt;""),"不正",IF(AND(申込書!I63=TRUE,申込書!N63=""),"不正",IF(AND(申込書!I63=TRUE,申込書!N63&lt;&gt;""),申込書!N63,"×")))</f>
        <v>×</v>
      </c>
    </row>
    <row r="60" spans="1:5" ht="18.75" x14ac:dyDescent="0.15">
      <c r="A60" s="208" t="s">
        <v>242</v>
      </c>
      <c r="B60" s="209" t="s">
        <v>244</v>
      </c>
      <c r="C60" s="210"/>
      <c r="D60" s="212"/>
    </row>
    <row r="61" spans="1:5" ht="18.75" x14ac:dyDescent="0.15">
      <c r="A61" s="152" t="s">
        <v>222</v>
      </c>
      <c r="B61" s="146" t="s">
        <v>223</v>
      </c>
      <c r="C61" s="147" t="s">
        <v>224</v>
      </c>
      <c r="D61" s="151" t="str">
        <f>IF(申込書!K101="","",申込書!K101)</f>
        <v/>
      </c>
    </row>
    <row r="62" spans="1:5" ht="18.75" x14ac:dyDescent="0.15">
      <c r="A62" s="152" t="s">
        <v>225</v>
      </c>
      <c r="B62" s="146" t="s">
        <v>226</v>
      </c>
      <c r="C62" s="147" t="s">
        <v>227</v>
      </c>
      <c r="D62" s="151" t="str">
        <f>IF(申込書!L103="","",申込書!L103)&amp;"/"&amp;IF(申込書!W103="","",申込書!W103)</f>
        <v>/</v>
      </c>
    </row>
    <row r="63" spans="1:5" ht="18.75" x14ac:dyDescent="0.15">
      <c r="A63" s="152" t="s">
        <v>222</v>
      </c>
      <c r="B63" s="146" t="s">
        <v>226</v>
      </c>
      <c r="C63" s="147" t="s">
        <v>228</v>
      </c>
      <c r="D63" s="151" t="str">
        <f>IF(申込書!L104="","",申込書!L104)&amp;"/"&amp;IF(申込書!W104="","",申込書!W104)</f>
        <v>/</v>
      </c>
    </row>
    <row r="64" spans="1:5" ht="18.75" x14ac:dyDescent="0.15">
      <c r="A64" s="152" t="s">
        <v>222</v>
      </c>
      <c r="B64" s="146" t="s">
        <v>226</v>
      </c>
      <c r="C64" s="147" t="s">
        <v>229</v>
      </c>
      <c r="D64" s="151" t="str">
        <f>IF(申込書!L105="","",申込書!L105)&amp;"/"&amp;IF(申込書!W105="","",申込書!W105)</f>
        <v>/</v>
      </c>
    </row>
    <row r="65" spans="1:5" ht="18.75" x14ac:dyDescent="0.15">
      <c r="A65" s="209" t="s">
        <v>220</v>
      </c>
      <c r="B65" s="209" t="s">
        <v>221</v>
      </c>
      <c r="C65" s="222"/>
      <c r="D65" s="212"/>
      <c r="E65" t="s">
        <v>318</v>
      </c>
    </row>
    <row r="66" spans="1:5" ht="18.75" x14ac:dyDescent="0.15">
      <c r="A66" s="153" t="s">
        <v>230</v>
      </c>
      <c r="B66" s="154" t="s">
        <v>230</v>
      </c>
      <c r="C66" s="148" t="s">
        <v>40</v>
      </c>
      <c r="D66" s="156" t="str">
        <f>IF(申込書!E114="","",申込書!E114)</f>
        <v/>
      </c>
    </row>
    <row r="67" spans="1:5" ht="18.75" x14ac:dyDescent="0.15">
      <c r="A67" s="153" t="s">
        <v>230</v>
      </c>
      <c r="B67" s="154" t="s">
        <v>230</v>
      </c>
      <c r="C67" s="148" t="s">
        <v>41</v>
      </c>
      <c r="D67" s="156" t="str">
        <f>IF(申込書!S114="","",申込書!S114)</f>
        <v/>
      </c>
    </row>
    <row r="68" spans="1:5" ht="18.75" x14ac:dyDescent="0.15">
      <c r="A68" s="153" t="s">
        <v>230</v>
      </c>
      <c r="B68" s="154" t="s">
        <v>230</v>
      </c>
      <c r="C68" s="148" t="s">
        <v>42</v>
      </c>
      <c r="D68" s="156" t="str">
        <f>IF(申込書!X114="","",申込書!X114)</f>
        <v/>
      </c>
    </row>
    <row r="69" spans="1:5" ht="18.75" x14ac:dyDescent="0.15">
      <c r="A69" s="153" t="s">
        <v>230</v>
      </c>
      <c r="B69" s="154" t="s">
        <v>230</v>
      </c>
      <c r="C69" s="148" t="s">
        <v>43</v>
      </c>
      <c r="D69" s="156" t="str">
        <f>IF(申込書!AA114="","",申込書!AA114)</f>
        <v/>
      </c>
    </row>
    <row r="70" spans="1:5" ht="18.75" x14ac:dyDescent="0.15">
      <c r="A70" s="153" t="s">
        <v>231</v>
      </c>
      <c r="B70" s="154" t="s">
        <v>231</v>
      </c>
      <c r="C70" s="148" t="s">
        <v>40</v>
      </c>
      <c r="D70" s="156" t="str">
        <f>IF(申込書!E115="","",申込書!E115)</f>
        <v/>
      </c>
    </row>
    <row r="71" spans="1:5" ht="18.75" x14ac:dyDescent="0.15">
      <c r="A71" s="153" t="s">
        <v>231</v>
      </c>
      <c r="B71" s="154" t="s">
        <v>231</v>
      </c>
      <c r="C71" s="148" t="s">
        <v>41</v>
      </c>
      <c r="D71" s="156" t="str">
        <f>IF(申込書!S115="","",申込書!S115)</f>
        <v/>
      </c>
    </row>
    <row r="72" spans="1:5" ht="18.75" x14ac:dyDescent="0.15">
      <c r="A72" s="153" t="s">
        <v>231</v>
      </c>
      <c r="B72" s="154" t="s">
        <v>231</v>
      </c>
      <c r="C72" s="148" t="s">
        <v>42</v>
      </c>
      <c r="D72" s="156" t="str">
        <f>IF(申込書!X115="","",申込書!X115)</f>
        <v/>
      </c>
    </row>
    <row r="73" spans="1:5" ht="18.75" x14ac:dyDescent="0.15">
      <c r="A73" s="153" t="s">
        <v>231</v>
      </c>
      <c r="B73" s="154" t="s">
        <v>231</v>
      </c>
      <c r="C73" s="148" t="s">
        <v>43</v>
      </c>
      <c r="D73" s="156" t="str">
        <f>IF(申込書!AA115="","",申込書!AA115)</f>
        <v/>
      </c>
    </row>
    <row r="74" spans="1:5" ht="18.75" x14ac:dyDescent="0.15">
      <c r="A74" s="153" t="s">
        <v>232</v>
      </c>
      <c r="B74" s="154" t="s">
        <v>232</v>
      </c>
      <c r="C74" s="148" t="s">
        <v>40</v>
      </c>
      <c r="D74" s="156" t="str">
        <f>IF(申込書!E116="","",申込書!E116)</f>
        <v/>
      </c>
    </row>
    <row r="75" spans="1:5" ht="18.75" x14ac:dyDescent="0.15">
      <c r="A75" s="153" t="s">
        <v>232</v>
      </c>
      <c r="B75" s="154" t="s">
        <v>232</v>
      </c>
      <c r="C75" s="148" t="s">
        <v>41</v>
      </c>
      <c r="D75" s="156" t="str">
        <f>IF(申込書!S116="","",申込書!S116)</f>
        <v/>
      </c>
    </row>
    <row r="76" spans="1:5" ht="18.75" x14ac:dyDescent="0.15">
      <c r="A76" s="153" t="s">
        <v>232</v>
      </c>
      <c r="B76" s="154" t="s">
        <v>232</v>
      </c>
      <c r="C76" s="148" t="s">
        <v>42</v>
      </c>
      <c r="D76" s="156" t="str">
        <f>IF(申込書!X116="","",申込書!X116)</f>
        <v/>
      </c>
    </row>
    <row r="77" spans="1:5" ht="18.75" x14ac:dyDescent="0.15">
      <c r="A77" s="153" t="s">
        <v>232</v>
      </c>
      <c r="B77" s="154" t="s">
        <v>232</v>
      </c>
      <c r="C77" s="148" t="s">
        <v>43</v>
      </c>
      <c r="D77" s="156" t="str">
        <f>IF(申込書!AA116="","",申込書!AA116)</f>
        <v/>
      </c>
    </row>
    <row r="78" spans="1:5" ht="18.75" x14ac:dyDescent="0.15">
      <c r="A78" s="153" t="s">
        <v>233</v>
      </c>
      <c r="B78" s="154" t="s">
        <v>233</v>
      </c>
      <c r="C78" s="148" t="s">
        <v>40</v>
      </c>
      <c r="D78" s="156" t="str">
        <f>IF(申込書!E117="","",申込書!E117)</f>
        <v/>
      </c>
    </row>
    <row r="79" spans="1:5" ht="18.75" x14ac:dyDescent="0.15">
      <c r="A79" s="153" t="s">
        <v>233</v>
      </c>
      <c r="B79" s="154" t="s">
        <v>233</v>
      </c>
      <c r="C79" s="148" t="s">
        <v>41</v>
      </c>
      <c r="D79" s="156" t="str">
        <f>IF(申込書!S117="","",申込書!S117)</f>
        <v/>
      </c>
    </row>
    <row r="80" spans="1:5" ht="18.75" x14ac:dyDescent="0.15">
      <c r="A80" s="153" t="s">
        <v>233</v>
      </c>
      <c r="B80" s="154" t="s">
        <v>233</v>
      </c>
      <c r="C80" s="148" t="s">
        <v>42</v>
      </c>
      <c r="D80" s="156" t="str">
        <f>IF(申込書!X117="","",申込書!X117)</f>
        <v/>
      </c>
    </row>
    <row r="81" spans="1:5" ht="18.75" x14ac:dyDescent="0.15">
      <c r="A81" s="153" t="s">
        <v>233</v>
      </c>
      <c r="B81" s="154" t="s">
        <v>233</v>
      </c>
      <c r="C81" s="148" t="s">
        <v>43</v>
      </c>
      <c r="D81" s="156" t="str">
        <f>IF(申込書!AA117="","",申込書!AA117)</f>
        <v/>
      </c>
    </row>
    <row r="82" spans="1:5" ht="18.75" x14ac:dyDescent="0.15">
      <c r="A82" s="153" t="s">
        <v>234</v>
      </c>
      <c r="B82" s="154" t="s">
        <v>234</v>
      </c>
      <c r="C82" s="148" t="s">
        <v>40</v>
      </c>
      <c r="D82" s="156" t="str">
        <f>IF(申込書!E118="","",申込書!E118)</f>
        <v/>
      </c>
    </row>
    <row r="83" spans="1:5" ht="18.75" x14ac:dyDescent="0.15">
      <c r="A83" s="153" t="s">
        <v>234</v>
      </c>
      <c r="B83" s="154" t="s">
        <v>234</v>
      </c>
      <c r="C83" s="148" t="s">
        <v>41</v>
      </c>
      <c r="D83" s="156" t="str">
        <f>IF(申込書!S118="","",申込書!S118)</f>
        <v/>
      </c>
    </row>
    <row r="84" spans="1:5" ht="18.75" x14ac:dyDescent="0.15">
      <c r="A84" s="153" t="s">
        <v>234</v>
      </c>
      <c r="B84" s="154" t="s">
        <v>234</v>
      </c>
      <c r="C84" s="148" t="s">
        <v>42</v>
      </c>
      <c r="D84" s="156" t="str">
        <f>IF(申込書!X118="","",申込書!X118)</f>
        <v/>
      </c>
    </row>
    <row r="85" spans="1:5" ht="18.75" x14ac:dyDescent="0.15">
      <c r="A85" s="153" t="s">
        <v>234</v>
      </c>
      <c r="B85" s="154" t="s">
        <v>234</v>
      </c>
      <c r="C85" s="148" t="s">
        <v>43</v>
      </c>
      <c r="D85" s="156" t="str">
        <f>IF(申込書!AA118="","",申込書!AA118)</f>
        <v/>
      </c>
    </row>
    <row r="86" spans="1:5" ht="18.75" x14ac:dyDescent="0.15">
      <c r="A86" s="155" t="s">
        <v>235</v>
      </c>
      <c r="C86" s="148"/>
      <c r="D86" s="156" t="str">
        <f>IF(申込書!AA119="","",申込書!AA119)</f>
        <v/>
      </c>
    </row>
    <row r="87" spans="1:5" ht="18.75" x14ac:dyDescent="0.15">
      <c r="A87" s="153" t="s">
        <v>49</v>
      </c>
      <c r="B87" s="154" t="s">
        <v>49</v>
      </c>
      <c r="D87" s="156" t="str">
        <f>IF(申込書!C122&lt;&gt;"",申込書!C122,"")</f>
        <v/>
      </c>
    </row>
    <row r="88" spans="1:5" ht="19.5" customHeight="1" x14ac:dyDescent="0.15">
      <c r="A88" s="146" t="s">
        <v>257</v>
      </c>
      <c r="B88" s="146"/>
      <c r="D88" s="151" t="str">
        <f>+IF(AND(申込書!I58=TRUE,申込書!I94=TRUE),"NG",IF(申込書!I58=TRUE,"申込",IF(申込書!I94=TRUE,"解約","×")))</f>
        <v>×</v>
      </c>
    </row>
    <row r="89" spans="1:5" ht="19.5" customHeight="1" x14ac:dyDescent="0.15">
      <c r="A89" s="209" t="s">
        <v>257</v>
      </c>
      <c r="B89" s="209"/>
      <c r="C89" s="210"/>
      <c r="D89" s="467"/>
      <c r="E89" t="s">
        <v>326</v>
      </c>
    </row>
    <row r="90" spans="1:5" ht="18.75" customHeight="1" x14ac:dyDescent="0.15">
      <c r="A90" s="157" t="s">
        <v>268</v>
      </c>
      <c r="D90" s="151" t="str">
        <f>+IF(AND(申込書!I60=TRUE,申込書!I96=TRUE),"NG",IF(申込書!I60=TRUE,"申込",IF(申込書!I96=TRUE,"解約","×")))</f>
        <v>×</v>
      </c>
    </row>
    <row r="91" spans="1:5" ht="18.75" customHeight="1" x14ac:dyDescent="0.45">
      <c r="A91" s="468" t="s">
        <v>268</v>
      </c>
      <c r="B91" s="210"/>
      <c r="C91" s="210"/>
      <c r="D91" s="469"/>
      <c r="E91" t="s">
        <v>326</v>
      </c>
    </row>
    <row r="92" spans="1:5" ht="18.75" customHeight="1" x14ac:dyDescent="0.15">
      <c r="A92" s="152" t="s">
        <v>313</v>
      </c>
      <c r="B92" s="146" t="s">
        <v>243</v>
      </c>
      <c r="D92" s="151" t="str">
        <f>+IF(AND(申込書!I62=TRUE,申込書!I98=TRUE),"NG",IF(申込書!I62=TRUE,"申込",IF(申込書!I98=TRUE,"解約","×")))</f>
        <v>×</v>
      </c>
    </row>
    <row r="93" spans="1:5" ht="18.75" customHeight="1" x14ac:dyDescent="0.15">
      <c r="A93" s="208" t="s">
        <v>313</v>
      </c>
      <c r="B93" s="209" t="s">
        <v>244</v>
      </c>
      <c r="C93" s="210"/>
      <c r="D93" s="212"/>
      <c r="E93" t="s">
        <v>326</v>
      </c>
    </row>
    <row r="94" spans="1:5" ht="18.75" customHeight="1" x14ac:dyDescent="0.15">
      <c r="A94" s="146" t="s">
        <v>325</v>
      </c>
      <c r="B94" s="146"/>
      <c r="C94" s="147"/>
      <c r="D94" s="151" t="str">
        <f>+IF(AND(申込書!I46=TRUE,申込書!I82=TRUE),"NG",IF(申込書!I46=TRUE,"申込",IF(申込書!I82=TRUE,"解約","×")))</f>
        <v>×</v>
      </c>
    </row>
    <row r="95" spans="1:5" ht="18.75" customHeight="1" x14ac:dyDescent="0.15"/>
    <row r="96" spans="1:5" ht="18.75" customHeight="1" x14ac:dyDescent="0.15"/>
    <row r="97" ht="18.75" customHeight="1" x14ac:dyDescent="0.15"/>
    <row r="98" ht="18.75" customHeight="1"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activeCell="H2" sqref="H2"/>
    </sheetView>
  </sheetViews>
  <sheetFormatPr defaultRowHeight="17.25" x14ac:dyDescent="0.2"/>
  <cols>
    <col min="2" max="6" width="9" style="104"/>
    <col min="7" max="7" width="12.25" bestFit="1" customWidth="1"/>
  </cols>
  <sheetData>
    <row r="1" spans="1:12" ht="22.5" x14ac:dyDescent="0.5">
      <c r="A1" s="97"/>
      <c r="B1" s="98"/>
      <c r="C1" s="98"/>
      <c r="D1" s="98"/>
      <c r="E1" s="98"/>
      <c r="F1" s="98"/>
      <c r="G1" s="97"/>
      <c r="H1" s="97"/>
      <c r="I1" s="97"/>
      <c r="J1" s="97"/>
      <c r="K1" s="97"/>
      <c r="L1" s="99"/>
    </row>
    <row r="2" spans="1:12" ht="22.5" x14ac:dyDescent="0.5">
      <c r="A2" s="97"/>
      <c r="B2" s="100" t="s">
        <v>100</v>
      </c>
      <c r="C2" s="101">
        <f ca="1">+YEAR(TODAY())</f>
        <v>2023</v>
      </c>
      <c r="D2" s="102" t="s">
        <v>101</v>
      </c>
      <c r="E2" s="102" t="s">
        <v>101</v>
      </c>
      <c r="F2" s="98"/>
      <c r="G2" s="97" t="s">
        <v>193</v>
      </c>
      <c r="H2" s="97" t="b">
        <v>0</v>
      </c>
      <c r="I2" s="103"/>
      <c r="J2" s="102" t="s">
        <v>44</v>
      </c>
      <c r="K2" s="97">
        <v>2</v>
      </c>
      <c r="L2" s="97">
        <v>3</v>
      </c>
    </row>
    <row r="3" spans="1:12" ht="22.5" x14ac:dyDescent="0.5">
      <c r="A3" s="97"/>
      <c r="B3" s="100" t="s">
        <v>102</v>
      </c>
      <c r="C3" s="101">
        <f ca="1">+YEAR(TODAY())+1</f>
        <v>2024</v>
      </c>
      <c r="D3" s="102" t="s">
        <v>104</v>
      </c>
      <c r="E3" s="102" t="s">
        <v>103</v>
      </c>
      <c r="F3" s="98"/>
      <c r="G3" s="97" t="s">
        <v>194</v>
      </c>
      <c r="H3" s="97" t="b">
        <v>0</v>
      </c>
      <c r="I3" s="103"/>
      <c r="J3" s="102" t="s">
        <v>45</v>
      </c>
      <c r="K3" s="97">
        <v>3</v>
      </c>
      <c r="L3" s="97">
        <v>4</v>
      </c>
    </row>
    <row r="4" spans="1:12" ht="22.5" x14ac:dyDescent="0.5">
      <c r="A4" s="97"/>
      <c r="B4" s="100" t="s">
        <v>105</v>
      </c>
      <c r="C4" s="102"/>
      <c r="D4" s="102" t="s">
        <v>106</v>
      </c>
      <c r="E4" s="102" t="s">
        <v>106</v>
      </c>
      <c r="F4" s="98"/>
      <c r="G4" s="97"/>
      <c r="H4" s="103"/>
      <c r="I4" s="103"/>
      <c r="J4" s="102" t="s">
        <v>106</v>
      </c>
      <c r="K4" s="97">
        <v>4</v>
      </c>
      <c r="L4" s="97">
        <v>5</v>
      </c>
    </row>
    <row r="5" spans="1:12" ht="22.5" x14ac:dyDescent="0.5">
      <c r="A5" s="97"/>
      <c r="B5" s="100" t="s">
        <v>107</v>
      </c>
      <c r="C5" s="102"/>
      <c r="D5" s="102" t="s">
        <v>108</v>
      </c>
      <c r="E5" s="102" t="s">
        <v>108</v>
      </c>
      <c r="F5" s="98"/>
      <c r="I5" s="103"/>
      <c r="J5" s="102" t="s">
        <v>108</v>
      </c>
      <c r="K5" s="97">
        <v>5</v>
      </c>
      <c r="L5" s="97">
        <v>6</v>
      </c>
    </row>
    <row r="6" spans="1:12" ht="22.5" x14ac:dyDescent="0.5">
      <c r="A6" s="97"/>
      <c r="B6" s="100" t="s">
        <v>109</v>
      </c>
      <c r="C6" s="102"/>
      <c r="D6" s="102" t="s">
        <v>110</v>
      </c>
      <c r="E6" s="102" t="s">
        <v>110</v>
      </c>
      <c r="F6" s="98"/>
      <c r="G6" s="97"/>
      <c r="H6" s="97"/>
      <c r="I6" s="103"/>
      <c r="J6" s="102" t="s">
        <v>110</v>
      </c>
      <c r="K6" s="97">
        <v>6</v>
      </c>
      <c r="L6" s="97">
        <v>7</v>
      </c>
    </row>
    <row r="7" spans="1:12" ht="22.5" x14ac:dyDescent="0.5">
      <c r="A7" s="97"/>
      <c r="B7" s="100" t="s">
        <v>111</v>
      </c>
      <c r="C7" s="102"/>
      <c r="D7" s="102" t="s">
        <v>112</v>
      </c>
      <c r="E7" s="102" t="s">
        <v>112</v>
      </c>
      <c r="F7" s="98"/>
      <c r="G7" s="97"/>
      <c r="H7" s="97"/>
      <c r="I7" s="103"/>
      <c r="J7" s="102" t="s">
        <v>112</v>
      </c>
      <c r="K7" s="97">
        <v>7</v>
      </c>
      <c r="L7" s="97">
        <v>8</v>
      </c>
    </row>
    <row r="8" spans="1:12" ht="22.5" x14ac:dyDescent="0.5">
      <c r="A8" s="97"/>
      <c r="B8" s="100" t="s">
        <v>113</v>
      </c>
      <c r="C8" s="102"/>
      <c r="D8" s="102" t="s">
        <v>114</v>
      </c>
      <c r="E8" s="102" t="s">
        <v>114</v>
      </c>
      <c r="F8" s="98"/>
      <c r="G8" s="97"/>
      <c r="H8" s="97"/>
      <c r="I8" s="103"/>
      <c r="J8" s="102" t="s">
        <v>114</v>
      </c>
      <c r="K8" s="97">
        <v>8</v>
      </c>
      <c r="L8" s="97">
        <v>9</v>
      </c>
    </row>
    <row r="9" spans="1:12" ht="22.5" x14ac:dyDescent="0.5">
      <c r="A9" s="97"/>
      <c r="B9" s="100" t="s">
        <v>115</v>
      </c>
      <c r="C9" s="102"/>
      <c r="D9" s="102" t="s">
        <v>116</v>
      </c>
      <c r="E9" s="102" t="s">
        <v>116</v>
      </c>
      <c r="F9" s="98"/>
      <c r="G9" s="97"/>
      <c r="H9" s="97"/>
      <c r="I9" s="103"/>
      <c r="J9" s="102" t="s">
        <v>116</v>
      </c>
      <c r="K9" s="97">
        <v>9</v>
      </c>
      <c r="L9" s="97">
        <v>10</v>
      </c>
    </row>
    <row r="10" spans="1:12" ht="22.5" x14ac:dyDescent="0.5">
      <c r="A10" s="97"/>
      <c r="B10" s="100" t="s">
        <v>117</v>
      </c>
      <c r="C10" s="102"/>
      <c r="D10" s="102" t="s">
        <v>118</v>
      </c>
      <c r="E10" s="102" t="s">
        <v>118</v>
      </c>
      <c r="F10" s="98"/>
      <c r="G10" s="97"/>
      <c r="H10" s="97"/>
      <c r="I10" s="103"/>
      <c r="J10" s="102" t="s">
        <v>118</v>
      </c>
      <c r="K10" s="97">
        <v>10</v>
      </c>
      <c r="L10" s="97">
        <v>11</v>
      </c>
    </row>
    <row r="11" spans="1:12" ht="22.5" x14ac:dyDescent="0.5">
      <c r="A11" s="97"/>
      <c r="B11" s="100" t="s">
        <v>119</v>
      </c>
      <c r="C11" s="102"/>
      <c r="D11" s="102" t="s">
        <v>120</v>
      </c>
      <c r="E11" s="102" t="s">
        <v>120</v>
      </c>
      <c r="F11" s="98"/>
      <c r="G11" s="97"/>
      <c r="H11" s="97"/>
      <c r="I11" s="103"/>
      <c r="J11" s="102" t="s">
        <v>120</v>
      </c>
      <c r="K11" s="97">
        <v>11</v>
      </c>
      <c r="L11" s="97">
        <v>12</v>
      </c>
    </row>
    <row r="12" spans="1:12" ht="22.5" x14ac:dyDescent="0.5">
      <c r="A12" s="97"/>
      <c r="B12" s="100" t="s">
        <v>121</v>
      </c>
      <c r="C12" s="102"/>
      <c r="D12" s="102" t="s">
        <v>122</v>
      </c>
      <c r="E12" s="102" t="s">
        <v>122</v>
      </c>
      <c r="F12" s="98"/>
      <c r="G12" s="97"/>
      <c r="H12" s="97"/>
      <c r="I12" s="103"/>
      <c r="J12" s="102" t="s">
        <v>122</v>
      </c>
      <c r="K12" s="97">
        <v>12</v>
      </c>
      <c r="L12" s="97">
        <v>1</v>
      </c>
    </row>
    <row r="13" spans="1:12" ht="22.5" x14ac:dyDescent="0.5">
      <c r="A13" s="97"/>
      <c r="B13" s="100" t="s">
        <v>123</v>
      </c>
      <c r="C13" s="102"/>
      <c r="D13" s="102" t="s">
        <v>124</v>
      </c>
      <c r="E13" s="102" t="s">
        <v>124</v>
      </c>
      <c r="F13" s="98"/>
      <c r="G13" s="97"/>
      <c r="H13" s="97"/>
      <c r="I13" s="103"/>
      <c r="J13" s="102" t="s">
        <v>124</v>
      </c>
      <c r="K13" s="97">
        <v>1</v>
      </c>
      <c r="L13" s="97">
        <v>2</v>
      </c>
    </row>
    <row r="14" spans="1:12" ht="22.5" x14ac:dyDescent="0.5">
      <c r="A14" s="97"/>
      <c r="B14" s="100" t="s">
        <v>125</v>
      </c>
      <c r="C14" s="102"/>
      <c r="D14" s="102"/>
      <c r="E14" s="102" t="s">
        <v>126</v>
      </c>
      <c r="F14" s="98"/>
      <c r="G14" s="97"/>
      <c r="H14" s="97"/>
      <c r="I14" s="97"/>
      <c r="J14" s="97"/>
      <c r="K14" s="97"/>
      <c r="L14" s="99"/>
    </row>
    <row r="15" spans="1:12" ht="22.5" x14ac:dyDescent="0.5">
      <c r="A15" s="97"/>
      <c r="B15" s="100" t="s">
        <v>127</v>
      </c>
      <c r="C15" s="102"/>
      <c r="D15" s="102"/>
      <c r="E15" s="102" t="s">
        <v>128</v>
      </c>
      <c r="F15" s="98"/>
      <c r="G15" s="97"/>
      <c r="H15" s="97"/>
      <c r="I15" s="97"/>
      <c r="J15" s="97"/>
      <c r="K15" s="97"/>
      <c r="L15" s="99"/>
    </row>
    <row r="16" spans="1:12" ht="22.5" x14ac:dyDescent="0.5">
      <c r="A16" s="97"/>
      <c r="B16" s="100" t="s">
        <v>129</v>
      </c>
      <c r="C16" s="102"/>
      <c r="D16" s="102"/>
      <c r="E16" s="102" t="s">
        <v>130</v>
      </c>
      <c r="F16" s="98"/>
      <c r="G16" s="97"/>
      <c r="H16" s="97"/>
      <c r="I16" s="97"/>
      <c r="J16" s="97"/>
      <c r="K16" s="97"/>
      <c r="L16" s="99"/>
    </row>
    <row r="17" spans="1:12" ht="22.5" x14ac:dyDescent="0.5">
      <c r="A17" s="97"/>
      <c r="B17" s="100" t="s">
        <v>131</v>
      </c>
      <c r="C17" s="102"/>
      <c r="D17" s="102"/>
      <c r="E17" s="102" t="s">
        <v>132</v>
      </c>
      <c r="F17" s="98"/>
      <c r="G17" s="97"/>
      <c r="H17" s="97"/>
      <c r="I17" s="97"/>
      <c r="J17" s="97"/>
      <c r="K17" s="97"/>
      <c r="L17" s="99"/>
    </row>
    <row r="18" spans="1:12" ht="22.5" x14ac:dyDescent="0.5">
      <c r="A18" s="97"/>
      <c r="B18" s="100" t="s">
        <v>133</v>
      </c>
      <c r="C18" s="102"/>
      <c r="D18" s="102"/>
      <c r="E18" s="102" t="s">
        <v>134</v>
      </c>
      <c r="F18" s="98"/>
      <c r="G18" s="97"/>
      <c r="H18" s="97"/>
      <c r="I18" s="97"/>
      <c r="J18" s="97"/>
      <c r="K18" s="97"/>
      <c r="L18" s="99"/>
    </row>
    <row r="19" spans="1:12" ht="22.5" x14ac:dyDescent="0.5">
      <c r="A19" s="97"/>
      <c r="B19" s="100" t="s">
        <v>135</v>
      </c>
      <c r="C19" s="102"/>
      <c r="D19" s="102"/>
      <c r="E19" s="102" t="s">
        <v>136</v>
      </c>
      <c r="F19" s="98"/>
      <c r="G19" s="97"/>
      <c r="H19" s="97"/>
      <c r="I19" s="97"/>
      <c r="J19" s="97"/>
      <c r="K19" s="97"/>
      <c r="L19" s="99"/>
    </row>
    <row r="20" spans="1:12" ht="22.5" x14ac:dyDescent="0.5">
      <c r="A20" s="97"/>
      <c r="B20" s="100" t="s">
        <v>137</v>
      </c>
      <c r="C20" s="102"/>
      <c r="D20" s="102"/>
      <c r="E20" s="102" t="s">
        <v>138</v>
      </c>
      <c r="F20" s="98"/>
      <c r="G20" s="97"/>
      <c r="H20" s="97"/>
      <c r="I20" s="97"/>
      <c r="J20" s="97"/>
      <c r="K20" s="97"/>
      <c r="L20" s="99"/>
    </row>
    <row r="21" spans="1:12" ht="22.5" x14ac:dyDescent="0.5">
      <c r="A21" s="97"/>
      <c r="B21" s="100" t="s">
        <v>139</v>
      </c>
      <c r="C21" s="102"/>
      <c r="D21" s="102"/>
      <c r="E21" s="102" t="s">
        <v>140</v>
      </c>
      <c r="F21" s="98"/>
      <c r="G21" s="97"/>
      <c r="H21" s="97"/>
      <c r="I21" s="97"/>
      <c r="J21" s="97"/>
      <c r="K21" s="97"/>
      <c r="L21" s="99"/>
    </row>
    <row r="22" spans="1:12" ht="22.5" x14ac:dyDescent="0.5">
      <c r="A22" s="97"/>
      <c r="B22" s="100" t="s">
        <v>141</v>
      </c>
      <c r="C22" s="102"/>
      <c r="D22" s="102"/>
      <c r="E22" s="102" t="s">
        <v>142</v>
      </c>
      <c r="F22" s="98"/>
      <c r="G22" s="97"/>
      <c r="H22" s="97"/>
      <c r="I22" s="97"/>
      <c r="J22" s="97"/>
      <c r="K22" s="97"/>
      <c r="L22" s="99"/>
    </row>
    <row r="23" spans="1:12" ht="22.5" x14ac:dyDescent="0.5">
      <c r="A23" s="97"/>
      <c r="B23" s="100" t="s">
        <v>143</v>
      </c>
      <c r="C23" s="102"/>
      <c r="D23" s="102"/>
      <c r="E23" s="102" t="s">
        <v>144</v>
      </c>
      <c r="F23" s="98"/>
      <c r="G23" s="97"/>
      <c r="H23" s="97"/>
      <c r="I23" s="97"/>
      <c r="J23" s="97"/>
      <c r="K23" s="97"/>
      <c r="L23" s="99"/>
    </row>
    <row r="24" spans="1:12" ht="22.5" x14ac:dyDescent="0.5">
      <c r="A24" s="97"/>
      <c r="B24" s="100" t="s">
        <v>145</v>
      </c>
      <c r="C24" s="102"/>
      <c r="D24" s="102"/>
      <c r="E24" s="102" t="s">
        <v>146</v>
      </c>
      <c r="F24" s="98"/>
      <c r="G24" s="97"/>
      <c r="H24" s="97"/>
      <c r="I24" s="97"/>
      <c r="J24" s="97"/>
      <c r="K24" s="97"/>
      <c r="L24" s="99"/>
    </row>
    <row r="25" spans="1:12" ht="22.5" x14ac:dyDescent="0.5">
      <c r="A25" s="97"/>
      <c r="B25" s="100" t="s">
        <v>147</v>
      </c>
      <c r="C25" s="102"/>
      <c r="D25" s="102"/>
      <c r="E25" s="102" t="s">
        <v>148</v>
      </c>
      <c r="F25" s="98"/>
      <c r="G25" s="97"/>
      <c r="H25" s="97"/>
      <c r="I25" s="97"/>
      <c r="J25" s="97"/>
      <c r="K25" s="97"/>
      <c r="L25" s="99"/>
    </row>
    <row r="26" spans="1:12" ht="22.5" x14ac:dyDescent="0.5">
      <c r="A26" s="97"/>
      <c r="B26" s="100" t="s">
        <v>149</v>
      </c>
      <c r="C26" s="102"/>
      <c r="D26" s="102"/>
      <c r="E26" s="102" t="s">
        <v>150</v>
      </c>
      <c r="F26" s="98"/>
      <c r="G26" s="97"/>
      <c r="H26" s="97"/>
      <c r="I26" s="97"/>
      <c r="J26" s="97"/>
      <c r="K26" s="97"/>
      <c r="L26" s="99"/>
    </row>
    <row r="27" spans="1:12" ht="22.5" x14ac:dyDescent="0.5">
      <c r="A27" s="97"/>
      <c r="B27" s="100" t="s">
        <v>151</v>
      </c>
      <c r="C27" s="102"/>
      <c r="D27" s="102"/>
      <c r="E27" s="102" t="s">
        <v>152</v>
      </c>
      <c r="F27" s="98"/>
      <c r="G27" s="97"/>
      <c r="H27" s="97"/>
      <c r="I27" s="97"/>
      <c r="J27" s="97"/>
      <c r="K27" s="97"/>
      <c r="L27" s="99"/>
    </row>
    <row r="28" spans="1:12" ht="22.5" x14ac:dyDescent="0.5">
      <c r="A28" s="97"/>
      <c r="B28" s="100" t="s">
        <v>153</v>
      </c>
      <c r="C28" s="102"/>
      <c r="D28" s="102"/>
      <c r="E28" s="102" t="s">
        <v>154</v>
      </c>
      <c r="F28" s="98"/>
      <c r="G28" s="97"/>
      <c r="H28" s="97"/>
      <c r="I28" s="97"/>
      <c r="J28" s="97"/>
      <c r="K28" s="97"/>
      <c r="L28" s="99"/>
    </row>
    <row r="29" spans="1:12" ht="22.5" x14ac:dyDescent="0.5">
      <c r="A29" s="97"/>
      <c r="B29" s="100" t="s">
        <v>155</v>
      </c>
      <c r="C29" s="102"/>
      <c r="D29" s="102"/>
      <c r="E29" s="102" t="s">
        <v>156</v>
      </c>
      <c r="F29" s="98"/>
      <c r="G29" s="97"/>
      <c r="H29" s="97"/>
      <c r="I29" s="97"/>
      <c r="J29" s="97"/>
      <c r="K29" s="97"/>
      <c r="L29" s="99"/>
    </row>
    <row r="30" spans="1:12" ht="22.5" x14ac:dyDescent="0.5">
      <c r="A30" s="97"/>
      <c r="B30" s="100" t="s">
        <v>157</v>
      </c>
      <c r="C30" s="102"/>
      <c r="D30" s="102"/>
      <c r="E30" s="102" t="s">
        <v>158</v>
      </c>
      <c r="F30" s="98"/>
      <c r="G30" s="97"/>
      <c r="H30" s="97"/>
      <c r="I30" s="97"/>
      <c r="J30" s="97"/>
      <c r="K30" s="97"/>
      <c r="L30" s="99"/>
    </row>
    <row r="31" spans="1:12" ht="22.5" x14ac:dyDescent="0.5">
      <c r="A31" s="97"/>
      <c r="B31" s="100" t="s">
        <v>159</v>
      </c>
      <c r="C31" s="102"/>
      <c r="D31" s="102"/>
      <c r="E31" s="102" t="s">
        <v>160</v>
      </c>
      <c r="F31" s="98"/>
      <c r="G31" s="97"/>
      <c r="H31" s="97"/>
      <c r="I31" s="97"/>
      <c r="J31" s="97"/>
      <c r="K31" s="97"/>
      <c r="L31" s="99"/>
    </row>
    <row r="32" spans="1:12" ht="22.5" x14ac:dyDescent="0.5">
      <c r="A32" s="97"/>
      <c r="B32" s="100" t="s">
        <v>161</v>
      </c>
      <c r="C32" s="102"/>
      <c r="D32" s="102"/>
      <c r="E32" s="102" t="s">
        <v>162</v>
      </c>
      <c r="F32" s="98"/>
      <c r="G32" s="97"/>
      <c r="H32" s="97"/>
      <c r="I32" s="97"/>
      <c r="J32" s="97"/>
      <c r="K32" s="97"/>
      <c r="L32" s="99"/>
    </row>
    <row r="33" spans="1:12" ht="22.5" x14ac:dyDescent="0.5">
      <c r="A33" s="97"/>
      <c r="B33" s="100" t="s">
        <v>163</v>
      </c>
      <c r="C33" s="102"/>
      <c r="D33" s="102"/>
      <c r="E33" s="102"/>
      <c r="F33" s="98"/>
      <c r="G33" s="97"/>
      <c r="H33" s="97"/>
      <c r="I33" s="97"/>
      <c r="J33" s="97"/>
      <c r="K33" s="97"/>
      <c r="L33" s="99"/>
    </row>
    <row r="34" spans="1:12" ht="22.5" x14ac:dyDescent="0.5">
      <c r="A34" s="97"/>
      <c r="B34" s="100" t="s">
        <v>164</v>
      </c>
      <c r="C34" s="102"/>
      <c r="D34" s="102"/>
      <c r="E34" s="102"/>
      <c r="F34" s="98"/>
      <c r="G34" s="97"/>
      <c r="H34" s="97"/>
      <c r="I34" s="97"/>
      <c r="J34" s="97"/>
      <c r="K34" s="97"/>
      <c r="L34" s="99"/>
    </row>
    <row r="35" spans="1:12" ht="22.5" x14ac:dyDescent="0.5">
      <c r="A35" s="97"/>
      <c r="B35" s="100" t="s">
        <v>165</v>
      </c>
      <c r="C35" s="102"/>
      <c r="D35" s="102"/>
      <c r="E35" s="102"/>
      <c r="F35" s="98"/>
      <c r="G35" s="97"/>
      <c r="H35" s="97"/>
      <c r="I35" s="97"/>
      <c r="J35" s="97"/>
      <c r="K35" s="97"/>
      <c r="L35" s="99"/>
    </row>
    <row r="36" spans="1:12" ht="22.5" x14ac:dyDescent="0.5">
      <c r="A36" s="97"/>
      <c r="B36" s="100" t="s">
        <v>166</v>
      </c>
      <c r="C36" s="102"/>
      <c r="D36" s="102"/>
      <c r="E36" s="102"/>
      <c r="F36" s="98"/>
      <c r="G36" s="97"/>
      <c r="H36" s="97"/>
      <c r="I36" s="97"/>
      <c r="J36" s="97"/>
      <c r="K36" s="97"/>
      <c r="L36" s="99"/>
    </row>
    <row r="37" spans="1:12" ht="22.5" x14ac:dyDescent="0.5">
      <c r="A37" s="97"/>
      <c r="B37" s="100" t="s">
        <v>167</v>
      </c>
      <c r="C37" s="102"/>
      <c r="D37" s="102"/>
      <c r="E37" s="102"/>
      <c r="F37" s="98"/>
      <c r="G37" s="97"/>
      <c r="H37" s="97"/>
      <c r="I37" s="97"/>
      <c r="J37" s="97"/>
      <c r="K37" s="97"/>
      <c r="L37" s="99"/>
    </row>
    <row r="38" spans="1:12" ht="22.5" x14ac:dyDescent="0.5">
      <c r="A38" s="97"/>
      <c r="B38" s="100" t="s">
        <v>168</v>
      </c>
      <c r="C38" s="102"/>
      <c r="D38" s="102"/>
      <c r="E38" s="102"/>
      <c r="F38" s="98"/>
      <c r="G38" s="97"/>
      <c r="H38" s="97"/>
      <c r="I38" s="97"/>
      <c r="J38" s="97"/>
      <c r="K38" s="97"/>
      <c r="L38" s="99"/>
    </row>
    <row r="39" spans="1:12" ht="22.5" x14ac:dyDescent="0.5">
      <c r="A39" s="97"/>
      <c r="B39" s="100" t="s">
        <v>169</v>
      </c>
      <c r="C39" s="102"/>
      <c r="D39" s="102"/>
      <c r="E39" s="102"/>
      <c r="F39" s="98"/>
      <c r="G39" s="97"/>
      <c r="H39" s="97"/>
      <c r="I39" s="97"/>
      <c r="J39" s="97"/>
      <c r="K39" s="97"/>
      <c r="L39" s="99"/>
    </row>
    <row r="40" spans="1:12" ht="22.5" x14ac:dyDescent="0.5">
      <c r="A40" s="97"/>
      <c r="B40" s="100" t="s">
        <v>170</v>
      </c>
      <c r="C40" s="102"/>
      <c r="D40" s="102"/>
      <c r="E40" s="102"/>
      <c r="F40" s="98"/>
      <c r="G40" s="97"/>
      <c r="H40" s="97"/>
      <c r="I40" s="97"/>
      <c r="J40" s="97"/>
      <c r="K40" s="97"/>
      <c r="L40" s="99"/>
    </row>
    <row r="41" spans="1:12" ht="22.5" x14ac:dyDescent="0.5">
      <c r="A41" s="97"/>
      <c r="B41" s="100" t="s">
        <v>171</v>
      </c>
      <c r="C41" s="102"/>
      <c r="D41" s="102"/>
      <c r="E41" s="102"/>
      <c r="F41" s="98"/>
      <c r="G41" s="97"/>
      <c r="H41" s="97"/>
      <c r="I41" s="97"/>
      <c r="J41" s="97"/>
      <c r="K41" s="97"/>
      <c r="L41" s="99"/>
    </row>
    <row r="42" spans="1:12" ht="22.5" x14ac:dyDescent="0.5">
      <c r="A42" s="97"/>
      <c r="B42" s="100" t="s">
        <v>172</v>
      </c>
      <c r="C42" s="102"/>
      <c r="D42" s="102"/>
      <c r="E42" s="102"/>
      <c r="F42" s="98"/>
      <c r="G42" s="97"/>
      <c r="H42" s="97"/>
      <c r="I42" s="97"/>
      <c r="J42" s="97"/>
      <c r="K42" s="97"/>
      <c r="L42" s="99"/>
    </row>
    <row r="43" spans="1:12" ht="22.5" x14ac:dyDescent="0.5">
      <c r="A43" s="97"/>
      <c r="B43" s="100" t="s">
        <v>173</v>
      </c>
      <c r="C43" s="102"/>
      <c r="D43" s="102"/>
      <c r="E43" s="102"/>
      <c r="F43" s="98"/>
      <c r="G43" s="97"/>
      <c r="H43" s="97"/>
      <c r="I43" s="97"/>
      <c r="J43" s="97"/>
      <c r="K43" s="97"/>
      <c r="L43" s="99"/>
    </row>
    <row r="44" spans="1:12" ht="22.5" x14ac:dyDescent="0.5">
      <c r="A44" s="97"/>
      <c r="B44" s="100" t="s">
        <v>174</v>
      </c>
      <c r="C44" s="102"/>
      <c r="D44" s="102"/>
      <c r="E44" s="102"/>
      <c r="F44" s="98"/>
      <c r="G44" s="97"/>
      <c r="H44" s="97"/>
      <c r="I44" s="97"/>
      <c r="J44" s="97"/>
      <c r="K44" s="97"/>
      <c r="L44" s="99"/>
    </row>
    <row r="45" spans="1:12" ht="22.5" x14ac:dyDescent="0.5">
      <c r="A45" s="97"/>
      <c r="B45" s="100" t="s">
        <v>175</v>
      </c>
      <c r="C45" s="102"/>
      <c r="D45" s="102"/>
      <c r="E45" s="102"/>
      <c r="F45" s="98"/>
      <c r="G45" s="97"/>
      <c r="H45" s="97"/>
      <c r="I45" s="97"/>
      <c r="J45" s="97"/>
      <c r="K45" s="97"/>
      <c r="L45" s="99"/>
    </row>
    <row r="46" spans="1:12" ht="22.5" x14ac:dyDescent="0.5">
      <c r="A46" s="97"/>
      <c r="B46" s="100" t="s">
        <v>176</v>
      </c>
      <c r="C46" s="102"/>
      <c r="D46" s="102"/>
      <c r="E46" s="102"/>
      <c r="F46" s="98"/>
      <c r="G46" s="97"/>
      <c r="H46" s="97"/>
      <c r="I46" s="97"/>
      <c r="J46" s="97"/>
      <c r="K46" s="97"/>
      <c r="L46" s="99"/>
    </row>
    <row r="47" spans="1:12" ht="22.5" x14ac:dyDescent="0.5">
      <c r="A47" s="97"/>
      <c r="B47" s="100" t="s">
        <v>177</v>
      </c>
      <c r="C47" s="102"/>
      <c r="D47" s="102"/>
      <c r="E47" s="102"/>
      <c r="F47" s="98"/>
      <c r="G47" s="97"/>
      <c r="H47" s="97"/>
      <c r="I47" s="97"/>
      <c r="J47" s="97"/>
      <c r="K47" s="97"/>
      <c r="L47" s="99"/>
    </row>
    <row r="48" spans="1:12" ht="22.5" x14ac:dyDescent="0.5">
      <c r="A48" s="97"/>
      <c r="B48" s="100" t="s">
        <v>178</v>
      </c>
      <c r="C48" s="98"/>
      <c r="D48" s="98"/>
      <c r="E48" s="98"/>
      <c r="F48" s="98"/>
      <c r="G48" s="97"/>
      <c r="H48" s="97"/>
      <c r="I48" s="97"/>
      <c r="J48" s="97"/>
      <c r="K48" s="97"/>
      <c r="L48" s="9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申込書項目</vt:lpstr>
      <vt:lpstr>マスタ用</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2021-02-01T06:17:07Z</dcterms:created>
  <dcterms:modified xsi:type="dcterms:W3CDTF">2023-01-04T06:36:49Z</dcterms:modified>
</cp:coreProperties>
</file>